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hirl\Downloads\"/>
    </mc:Choice>
  </mc:AlternateContent>
  <xr:revisionPtr revIDLastSave="0" documentId="8_{F71EF42A-69D1-4124-85BB-EA534D78954C}" xr6:coauthVersionLast="47" xr6:coauthVersionMax="47" xr10:uidLastSave="{00000000-0000-0000-0000-000000000000}"/>
  <bookViews>
    <workbookView xWindow="-110" yWindow="-110" windowWidth="19420" windowHeight="11500" firstSheet="1" activeTab="4" xr2:uid="{00000000-000D-0000-FFFF-FFFF00000000}"/>
  </bookViews>
  <sheets>
    <sheet name="Overview - Instructions" sheetId="9" r:id="rId1"/>
    <sheet name="Glossary" sheetId="10" r:id="rId2"/>
    <sheet name="KPIs and Targets" sheetId="11" r:id="rId3"/>
    <sheet name="Data validation (DO NOT TOUCH) " sheetId="2" state="hidden" r:id="rId4"/>
    <sheet name="2024 Initiatives Reflect &amp; Plan" sheetId="4" r:id="rId5"/>
    <sheet name="Sheet1" sheetId="12" r:id="rId6"/>
  </sheets>
  <definedNames>
    <definedName name="_xlnm._FilterDatabase" localSheetId="3" hidden="1">'Data validation (DO NOT TOUCH) '!$C$3:$N$36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2" l="1"/>
  <c r="G35" i="2"/>
  <c r="G34" i="2"/>
  <c r="G33" i="2"/>
  <c r="G32" i="2"/>
  <c r="G31" i="2"/>
  <c r="G30" i="2"/>
  <c r="G29" i="2"/>
  <c r="G28" i="2"/>
  <c r="G27" i="2"/>
  <c r="G26" i="2"/>
  <c r="G25" i="2"/>
  <c r="G24" i="2"/>
  <c r="G23" i="2"/>
  <c r="G22" i="2"/>
  <c r="G21" i="2"/>
  <c r="G20" i="2"/>
  <c r="G19" i="2"/>
  <c r="G18" i="2"/>
  <c r="G17" i="2"/>
  <c r="G16" i="2"/>
  <c r="G15" i="2"/>
  <c r="G14" i="2"/>
  <c r="G13" i="2"/>
  <c r="G12" i="2"/>
  <c r="G11" i="2"/>
  <c r="G10" i="2"/>
  <c r="G9"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G8" i="2"/>
  <c r="H7" i="2"/>
  <c r="G7" i="2"/>
  <c r="H6" i="2"/>
  <c r="G6" i="2"/>
  <c r="H5" i="2"/>
  <c r="G5" i="2"/>
  <c r="G4" i="2"/>
  <c r="D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Jesse Kane</author>
  </authors>
  <commentList>
    <comment ref="I8" authorId="0" shapeId="0" xr:uid="{70CA5C49-7B1C-49D4-96C7-F7FA5D5FABAB}">
      <text>
        <r>
          <rPr>
            <sz val="11"/>
            <color rgb="FF000000"/>
            <rFont val="Calibri"/>
            <family val="2"/>
          </rPr>
          <t xml:space="preserve">Jesse Kane:
</t>
        </r>
      </text>
    </comment>
  </commentList>
</comments>
</file>

<file path=xl/sharedStrings.xml><?xml version="1.0" encoding="utf-8"?>
<sst xmlns="http://schemas.openxmlformats.org/spreadsheetml/2006/main" count="758" uniqueCount="489">
  <si>
    <t>Strategic Alignment Report (SAR) for Senior Colleges</t>
  </si>
  <si>
    <t>Campus name:</t>
  </si>
  <si>
    <t>Medgar Evers</t>
  </si>
  <si>
    <t>Objective:</t>
  </si>
  <si>
    <t>The purpose of the Strategic Alignment Report (SAR) is to enable your campus to action plan and track KPIs against targets set in alignment with system-wide goals and initiatives</t>
  </si>
  <si>
    <t>Step</t>
  </si>
  <si>
    <t>Overview</t>
  </si>
  <si>
    <t>Instructions</t>
  </si>
  <si>
    <t>1. Review KPI performance relative to targets and baseline</t>
  </si>
  <si>
    <r>
      <t xml:space="preserve">KPI-level targets to review last year’s performance relative to targets and baseline (pre-populated by OAREDA) - </t>
    </r>
    <r>
      <rPr>
        <b/>
        <sz val="11"/>
        <color theme="1"/>
        <rFont val="Calibri"/>
        <family val="2"/>
      </rPr>
      <t>COMING SOON</t>
    </r>
  </si>
  <si>
    <r>
      <t>KPI page will be pre-populated (</t>
    </r>
    <r>
      <rPr>
        <b/>
        <sz val="11"/>
        <rFont val="Calibri"/>
        <family val="2"/>
      </rPr>
      <t>coming soon</t>
    </r>
    <r>
      <rPr>
        <sz val="11"/>
        <rFont val="Calibri"/>
        <family val="2"/>
      </rPr>
      <t xml:space="preserve">); purpose is for reflection and to inform action planning. For any questions about targets, reach out to Colin Chellman. </t>
    </r>
  </si>
  <si>
    <t>2. Initiative Level Reflection and Planning</t>
  </si>
  <si>
    <t>Space to capture initiative-level reflection and action planning</t>
  </si>
  <si>
    <r>
      <t xml:space="preserve">For each initiative, fill in: campus lead, priority-level for your campus, reflections on performance last year, and priority actions going forward. </t>
    </r>
    <r>
      <rPr>
        <b/>
        <sz val="11"/>
        <color theme="1"/>
        <rFont val="Calibri"/>
        <family val="2"/>
      </rPr>
      <t>These categories must be filled out for initiatives designated "Accelerated Convergence" (cells in yellow); initiatives designated "Continuous Improvement" (cells in grey) are optional</t>
    </r>
  </si>
  <si>
    <r>
      <t>For "Designation", the system-level status (Column E) is pre-filled according to the overall CUNY strategic roadmap and should</t>
    </r>
    <r>
      <rPr>
        <sz val="11"/>
        <rFont val="Calibri"/>
        <family val="2"/>
      </rPr>
      <t xml:space="preserve"> not be changed; </t>
    </r>
    <r>
      <rPr>
        <b/>
        <sz val="11"/>
        <rFont val="Calibri"/>
        <family val="2"/>
      </rPr>
      <t>Campus-level priority (Column F) is for each campus to fill in. We strongly encourage colleges to designate most, if not all, "Accelerated Convergence" initiatives as high priority at the campus level.</t>
    </r>
  </si>
  <si>
    <t>Glossary of Key Terms</t>
  </si>
  <si>
    <t>Category</t>
  </si>
  <si>
    <t>Term</t>
  </si>
  <si>
    <t>Definition</t>
  </si>
  <si>
    <t>Elements of the PMP</t>
  </si>
  <si>
    <t>Goal</t>
  </si>
  <si>
    <t>Destination we are aiming toward as part of the CUNY strategic roadmap</t>
  </si>
  <si>
    <t>Initiative</t>
  </si>
  <si>
    <t>Action or set of actions focused at achieving a specific goal</t>
  </si>
  <si>
    <t>KPI</t>
  </si>
  <si>
    <t>Key Performance Indictor we will use to track progress on executing initiatives - often a specific metric</t>
  </si>
  <si>
    <t>Metric</t>
  </si>
  <si>
    <t>Numerical figure or calculation (e.g., # of students who graduate divided by # of students enrolled = graduation rate)</t>
  </si>
  <si>
    <t>Target</t>
  </si>
  <si>
    <t xml:space="preserve">Assigned number for each metric at a specific time in the future, enabling us to determine if we are on or off track </t>
  </si>
  <si>
    <t>Designations</t>
  </si>
  <si>
    <t>System-level status</t>
  </si>
  <si>
    <t xml:space="preserve">Designation of each initiative for CUNY-wide system, into one of two categories: "accelerated convergance" or "continuous improvement" </t>
  </si>
  <si>
    <t>Accelerated Convergence</t>
  </si>
  <si>
    <t>Initiatives deemed to have high degree of impact, urgency and complexity, requiring focused resourcing and attention</t>
  </si>
  <si>
    <t>Continuous Improvement</t>
  </si>
  <si>
    <t>Initiatives that are also important to the CUNY system, but require less systemic focus and/or transformational change</t>
  </si>
  <si>
    <t>Campus-level Priority</t>
  </si>
  <si>
    <t xml:space="preserve">Opportunity for campuses to designate priority level of each initiative for their specific circumstances </t>
  </si>
  <si>
    <t>SAR Template</t>
  </si>
  <si>
    <t>College:</t>
  </si>
  <si>
    <t>Additional historical data available in dashboard</t>
  </si>
  <si>
    <t xml:space="preserve">Initiative </t>
  </si>
  <si>
    <t>KPI Number</t>
  </si>
  <si>
    <t>Definition / calculation of metric</t>
  </si>
  <si>
    <t>2024 Actuals</t>
  </si>
  <si>
    <t>2024 Target</t>
  </si>
  <si>
    <t>2024 Gap</t>
  </si>
  <si>
    <t>2025 Target</t>
  </si>
  <si>
    <t>2026 Target</t>
  </si>
  <si>
    <t>2027 Target</t>
  </si>
  <si>
    <t>2028 Target</t>
  </si>
  <si>
    <t>2029 Target</t>
  </si>
  <si>
    <t>2030 Target</t>
  </si>
  <si>
    <t>Sources</t>
  </si>
  <si>
    <t>[This year # as of March 2024]</t>
  </si>
  <si>
    <t>[Current year target #]</t>
  </si>
  <si>
    <t>[This year # and this year target]</t>
  </si>
  <si>
    <t>[2025 target #]</t>
  </si>
  <si>
    <t>[2026 target #]</t>
  </si>
  <si>
    <t>[2027 target #]</t>
  </si>
  <si>
    <t>[2028 target #]</t>
  </si>
  <si>
    <t>[2029 target #]</t>
  </si>
  <si>
    <t>[6 year target #]</t>
  </si>
  <si>
    <t>CUNY Goal 1: Be a National Leader in Providing Access to Higher Education for Diverse Populations of Students</t>
  </si>
  <si>
    <t>Initiative 1: Increase enrollment</t>
  </si>
  <si>
    <t>Undergraduate students enrolled at senior colleges</t>
  </si>
  <si>
    <t>G1.1_K010.0</t>
  </si>
  <si>
    <t>Total # of students enrolled across all classes</t>
  </si>
  <si>
    <t>2024 Actuals reflect fall 2023 enrollment</t>
  </si>
  <si>
    <r>
      <t xml:space="preserve">Percentage of college-going NYC Public HS graduates who enroll in CUNY </t>
    </r>
    <r>
      <rPr>
        <b/>
        <i/>
        <sz val="12"/>
        <color theme="1" tint="0.249977111117893"/>
        <rFont val="Calibri"/>
        <family val="2"/>
        <scheme val="minor"/>
      </rPr>
      <t>(SYSTEM WIDE METRIC)</t>
    </r>
  </si>
  <si>
    <t>G1.1_K040.0</t>
  </si>
  <si>
    <t># of CUNY enrolled NYC grads / # total college-going NYC grads</t>
  </si>
  <si>
    <t>System-wide metric: no campus-level actuals or targets</t>
  </si>
  <si>
    <t>Initiative 2: Increase Retention</t>
  </si>
  <si>
    <t>Fall-to-Fall retention rates for associate degree-seeking first-time freshmen</t>
  </si>
  <si>
    <t xml:space="preserve">G1.1_K050.0 </t>
  </si>
  <si>
    <t># of freshmen retained for 2nd year / # total first-time freshman</t>
  </si>
  <si>
    <t>2024 Actuals reflect retention rate of the fall 2022 cohort</t>
  </si>
  <si>
    <t>Racial/ethnic group gap in retention rates of associate degree-seeking first-time freshmen</t>
  </si>
  <si>
    <t>G1.1_K060.0</t>
  </si>
  <si>
    <t>Retention rate for Black, Latino, and Native American freshmen minus retention rate for White and Asian freshmen</t>
  </si>
  <si>
    <t>Fall-to-Fall retention rates for baccalaureate degree first-time freshmen</t>
  </si>
  <si>
    <t xml:space="preserve">G1.1_K070.0 </t>
  </si>
  <si>
    <t>Racial/ethnic group gap in retention rates of baccalaureate degree-seeking first-time freshmen [View component elements in the dashboard]</t>
  </si>
  <si>
    <t>G1.1_K080.0</t>
  </si>
  <si>
    <t>Fall-to-Fall retention rates for baccalaureate degree-seeking transfers</t>
  </si>
  <si>
    <t>G1.1_K090.0</t>
  </si>
  <si>
    <t># of transfer students retained for 2nd year / # total transfers</t>
  </si>
  <si>
    <t>Racial/ethnic group gap in retention rates of baccalaureate degree-seeking transfers [View component elements in the dashboard]</t>
  </si>
  <si>
    <t>G1.1_K100.0</t>
  </si>
  <si>
    <t>Retention rate for Black, Latino, and Native American transfers minus retention rate for White and Asian transfers for first year after a student has transferred</t>
  </si>
  <si>
    <t>Initiative 3: Improve transfer experience</t>
  </si>
  <si>
    <t>Percentage of credits in a major that count toward completion of the same major upon transfer with a degree between an associate and baccalaureate program within CUNY</t>
  </si>
  <si>
    <t>G1.2_K110.0</t>
  </si>
  <si>
    <t>TBC</t>
  </si>
  <si>
    <t>Still in process; actuals and targets forthcoming</t>
  </si>
  <si>
    <t>TBD</t>
  </si>
  <si>
    <t>Six-year baccalaureate graduation rate of first-time freshmen starting in an associate program</t>
  </si>
  <si>
    <t>G1.2_K120.0</t>
  </si>
  <si>
    <t># associate students graduated from a baccalaureate program in 6 years / # total associate students</t>
  </si>
  <si>
    <t>2024 Actuals reflect retention rate of the fall 2017 cohort</t>
  </si>
  <si>
    <t>Initiative 4: Expand online offerings</t>
  </si>
  <si>
    <r>
      <t xml:space="preserve">Number of certificate and degree programs that can be completed fully online  </t>
    </r>
    <r>
      <rPr>
        <b/>
        <i/>
        <sz val="12"/>
        <color theme="1" tint="0.249977111117893"/>
        <rFont val="Calibri"/>
        <family val="2"/>
        <scheme val="minor"/>
      </rPr>
      <t>(SYSTEM WIDE METRIC)</t>
    </r>
  </si>
  <si>
    <t>G1.3_K130.0</t>
  </si>
  <si>
    <t># certificate and degree programs with requirements that can be completed fully online</t>
  </si>
  <si>
    <t>Initiative 5: Increase Pipeline to Graduate  Programs</t>
  </si>
  <si>
    <t>Racial/ethnic group gap in the percentage of baccalaureate graduates who pursue graduate studies at CUNY within three years of graduation [View component elements in the dashboard]</t>
  </si>
  <si>
    <t>G1.4_K150.0</t>
  </si>
  <si>
    <t>Post-graduate enrollment rate of Black, Latino, and Native American students minus post-graduate enrollment rate of White and Asian students</t>
  </si>
  <si>
    <t>2024 Actuals reflect the 2019-20 graduates</t>
  </si>
  <si>
    <t>CUNY Goal 2: Improve our ability to boost student outcomes and eliminate academic equity gaps with innovative curriculum and support for our world-class staff and faculty</t>
  </si>
  <si>
    <t>Initiative 1: Become a Model for Academic Excellence</t>
  </si>
  <si>
    <t>Race/ethnic group gap in D/F/Withdrawal/Incomplete (DFWI) rates in general education courses [View component elements in the dashboard]</t>
  </si>
  <si>
    <t>G2.1_K160.0</t>
  </si>
  <si>
    <t>DFWI rate for White and Asian students minus DFWI rate for Black, Latino, and Native American students</t>
  </si>
  <si>
    <r>
      <t xml:space="preserve">2024 Actuals reflect </t>
    </r>
    <r>
      <rPr>
        <b/>
        <sz val="12"/>
        <rFont val="Calibri"/>
        <family val="2"/>
      </rPr>
      <t>preliminary</t>
    </r>
    <r>
      <rPr>
        <sz val="12"/>
        <rFont val="Calibri"/>
        <family val="2"/>
      </rPr>
      <t xml:space="preserve"> fall 2023 grades</t>
    </r>
  </si>
  <si>
    <t>Initiative 2: Staff Professional Development</t>
  </si>
  <si>
    <t>Percentage of CUNY employees who complete mandatory workplace trainings</t>
  </si>
  <si>
    <t>G2.2_K163.0</t>
  </si>
  <si>
    <t xml:space="preserve">Percentage of all campus employees who complete mandatory workplace trainings (workplace violence, esparc) </t>
  </si>
  <si>
    <t>Percentage of CUNY employees who participate in external or internal professional development, leadership or mentoring programs aimed at all levels of the University</t>
  </si>
  <si>
    <t>G2.2_K165.0</t>
  </si>
  <si>
    <t xml:space="preserve">Percentage of all campus employees who participate in professional development </t>
  </si>
  <si>
    <t>N/A</t>
  </si>
  <si>
    <t xml:space="preserve">2024 Actual N/A due to not previously tracked. </t>
  </si>
  <si>
    <t>Initiative 3a: Increase Graduation Rates</t>
  </si>
  <si>
    <t>Six-year baccalaureate graduation rates of first-time freshmen at senior colleges</t>
  </si>
  <si>
    <t>G2.3_K180.0</t>
  </si>
  <si>
    <t># of students graduated  / # total first-time freshmen</t>
  </si>
  <si>
    <t>2024 Actuals reflect graduation rate of the fall 2017 cohort</t>
  </si>
  <si>
    <t>Percentage of Associate of Applied Science (AAS) graduates employed at time of graduation</t>
  </si>
  <si>
    <t>G2.3_K190.0</t>
  </si>
  <si>
    <t># of graduates with employment by graduation / # total graduates</t>
  </si>
  <si>
    <t>Data Source: Cap &amp; Gown Survey 
2024 Actuals reflect preliminary results of the 2023-24 graduates</t>
  </si>
  <si>
    <t>Initiative 3b: Prepare Students for Successful Careers</t>
  </si>
  <si>
    <t>Percentage of baccalaureate degree graduates employed at time of graduation</t>
  </si>
  <si>
    <t>G2.3_K200.0</t>
  </si>
  <si>
    <r>
      <t xml:space="preserve">Data Source: Cap &amp; Gown Survey 
2024 Actuals reflect </t>
    </r>
    <r>
      <rPr>
        <b/>
        <sz val="12"/>
        <rFont val="Calibri"/>
        <family val="2"/>
        <scheme val="minor"/>
      </rPr>
      <t>preliminary</t>
    </r>
    <r>
      <rPr>
        <sz val="12"/>
        <rFont val="Calibri"/>
        <family val="2"/>
        <scheme val="minor"/>
      </rPr>
      <t xml:space="preserve"> results of the 2023-24 graduates</t>
    </r>
  </si>
  <si>
    <t>Percentage of Associate of Applied Science (AAS) graduates consistently employed within one year of graduation</t>
  </si>
  <si>
    <t>G2.3_K210.0</t>
  </si>
  <si>
    <t># of graduates with employment at least three quarters within 1 year of graduation / # total graduates</t>
  </si>
  <si>
    <t>NA</t>
  </si>
  <si>
    <t>2024 Actuals reflect the preliminary consistent employment rate of the 2021-22 graduates</t>
  </si>
  <si>
    <t>Percentage of baccalaureate degree graduates consistently employed within one year of graduation</t>
  </si>
  <si>
    <t>G2.3_K220.0</t>
  </si>
  <si>
    <r>
      <t xml:space="preserve">2024 Actuals reflect the </t>
    </r>
    <r>
      <rPr>
        <b/>
        <sz val="12"/>
        <rFont val="Calibri"/>
        <family val="2"/>
        <scheme val="minor"/>
      </rPr>
      <t>preliminary</t>
    </r>
    <r>
      <rPr>
        <sz val="12"/>
        <rFont val="Calibri"/>
        <family val="2"/>
        <scheme val="minor"/>
      </rPr>
      <t xml:space="preserve"> consistent employment rate of the 2021-22 graduates</t>
    </r>
  </si>
  <si>
    <t>Percentage of Associate of Applied Science (AAS) graduates employed and earning at least a living wage one year after graduation (timing to be confirmed)</t>
  </si>
  <si>
    <t>G2.3_K222.0</t>
  </si>
  <si>
    <t># graduates employed and earning at or above a living wage (as defined by MIT living wage calculcator) / # total graduates</t>
  </si>
  <si>
    <t>Percentage of baccalaureate degree graduates employed and earning at least a living wage one year after graduation (timing to be confirmed)</t>
  </si>
  <si>
    <t>G2.3_K224.0</t>
  </si>
  <si>
    <t xml:space="preserve">Percentage of Associate of Applied Science (AAS) graduates who are employed in an industry (or occupation) aligned with their field of study </t>
  </si>
  <si>
    <t>G2.3_K202.0</t>
  </si>
  <si>
    <t># graduates employed in alignment with their field of study / # total graduates</t>
  </si>
  <si>
    <t xml:space="preserve">Percentage of baccalaureate degree graduates who are employed in an industry (or occupation) aligned with their field of study </t>
  </si>
  <si>
    <t>G2.3_K204.0</t>
  </si>
  <si>
    <t>Percentage of Associate of Applied Science (AAS) graduates earning median or higher wages in their field of study</t>
  </si>
  <si>
    <t>G2.3_K206.0</t>
  </si>
  <si>
    <t># graduates earning at least median wages in their field of study / # total graduates</t>
  </si>
  <si>
    <t>Percentage of baccalaureate degree graduates earning median or higher wages in their field of study</t>
  </si>
  <si>
    <t>G2.3_K208.0</t>
  </si>
  <si>
    <t>Percentage of undergraduate students who complete a paid internship</t>
  </si>
  <si>
    <t>G2.3_K230.0</t>
  </si>
  <si>
    <t># students who completed a paid internship / # total students</t>
  </si>
  <si>
    <t>May switch data source to Cap &amp; Gown survey; actuals and targets forthcoming</t>
  </si>
  <si>
    <t>Initiative 4: Strengthen a university-wide ethic of care</t>
  </si>
  <si>
    <t>CUNY Goal 3: Advance Our Community Through Comprehensive Research, Engagement and Service</t>
  </si>
  <si>
    <t>Initiative 1: Strengthen Recruitment by Industry Partners</t>
  </si>
  <si>
    <t>Number of employers on each campus actively recruiting CUNY students for post-graduate employment</t>
  </si>
  <si>
    <t>G3.2_K270.0</t>
  </si>
  <si>
    <t># of employers actively recruiting on campus</t>
  </si>
  <si>
    <t>Initiative 2: Amplify Public Impact Research</t>
  </si>
  <si>
    <t>Number of funded research grants</t>
  </si>
  <si>
    <t>G3.1_K250.0</t>
  </si>
  <si>
    <t>weighted 3-year rolling average</t>
  </si>
  <si>
    <t>Data Source: Office of Research
2024 Actuals reflect the 3-year rolling average of FY21-FY23 research awards</t>
  </si>
  <si>
    <t>Total grant dollars awarded for research (in millions)</t>
  </si>
  <si>
    <t>G3.1_K260.0</t>
  </si>
  <si>
    <t>Initiative 3: Develop Stronger Ties w Alumni/Friends</t>
  </si>
  <si>
    <t xml:space="preserve">Fundraising (in millions) </t>
  </si>
  <si>
    <t>G3.3_K280.0</t>
  </si>
  <si>
    <t xml:space="preserve">$ fundraising (millions) </t>
  </si>
  <si>
    <t>CUNY Goal 4: Modernize the CUNY System</t>
  </si>
  <si>
    <t>Initiative 1: Automated, data-informed system</t>
  </si>
  <si>
    <t xml:space="preserve">Progress towards becoming an automated, data-driven organization through the implementation of university-wide best-of-breed systems   </t>
  </si>
  <si>
    <t>G4.1_K290.0</t>
  </si>
  <si>
    <t xml:space="preserve">Percentage of the 9 systems below that are deployed at the campus, with shadow systems eliminated, and users trained and utilizing the technology. 
1.	CUNYBuy – 2024 
2.	XenDirect (SIS for non-matriculated) – 2024 
3.	CAYUSE (OAA Research Administration) – 2024      
4.	MS365 – 2024 
5.	T-Rex (credit transfer) – 2024 
6.	D2L Learning Mgt System – 2025 
7.	CRM for Advisement (Hobson) – 2025 
8.	CRM for Enrollment (Slate) – 2025            
9.	Workday for HCM &amp; Financial Management – 2027 </t>
  </si>
  <si>
    <t>Percent attainment calculated by implementation of systems scheduled for a specific year. (e.g. for 2024 campuses must implement CUNYBuy, XenDirect, Cayuse, MS 365 and T-Rex)</t>
  </si>
  <si>
    <t>Initiative 2: New Budget &amp; Operating Models</t>
  </si>
  <si>
    <t>Fiscal stability through the implementation and management of expense reduction and revenue generating strategies</t>
  </si>
  <si>
    <t>G4.2_K300.0</t>
  </si>
  <si>
    <t>Cash Deficit at the campus level: Expenses exceed available resources at the end of the fiscal year</t>
  </si>
  <si>
    <t xml:space="preserve">State budgeting and changing fiscal realities may require updating Annual Targets. Numbers in thousands. </t>
  </si>
  <si>
    <t>G4.2_K310.0</t>
  </si>
  <si>
    <t>Savings Target (deficit reduction target): Targets for expense reduction and revenue increase to address a structural deficit</t>
  </si>
  <si>
    <t>Initiative 3: Buildings and Facilities</t>
  </si>
  <si>
    <t>On-time completion of facilities projects</t>
  </si>
  <si>
    <t>Project scoping time: Percentage of building projects that are scoped in 3 weeks or less</t>
  </si>
  <si>
    <t xml:space="preserve">No 2024 Actuals as this is a new metric. </t>
  </si>
  <si>
    <t>Design review time (reduction in time): Percentage of building projects with design reviews completed in two weeks or less, with no design changes thereafter</t>
  </si>
  <si>
    <t>Vital Building Systems in a State of Good Repair</t>
  </si>
  <si>
    <t>Work orders response time: Percentage of work orders that are responded to and closed within SLA timeframes for the top 12 critical systems</t>
  </si>
  <si>
    <t>Archibus utilization: Percentage of work orders that are created and completed in Archibus</t>
  </si>
  <si>
    <t xml:space="preserve">KPI name validation </t>
  </si>
  <si>
    <t>School type validation</t>
  </si>
  <si>
    <t>Trend validation</t>
  </si>
  <si>
    <t>Yes/No validation</t>
  </si>
  <si>
    <t xml:space="preserve">Potential questions </t>
  </si>
  <si>
    <t>Initiative number</t>
  </si>
  <si>
    <t>Initiative text</t>
  </si>
  <si>
    <t>Further code</t>
  </si>
  <si>
    <t xml:space="preserve">Concat </t>
  </si>
  <si>
    <t>KPI number</t>
  </si>
  <si>
    <t>Run or change?</t>
  </si>
  <si>
    <t>Community college</t>
  </si>
  <si>
    <t>Senior college</t>
  </si>
  <si>
    <t>Graduate school</t>
  </si>
  <si>
    <t>Campus type?</t>
  </si>
  <si>
    <t>Increasing (&gt;2% YoY change)</t>
  </si>
  <si>
    <t>Yes</t>
  </si>
  <si>
    <t>Reflect change</t>
  </si>
  <si>
    <t xml:space="preserve">Below, please answer the following questions: 1) Did the campus achieve the latest KPI target? Why/why not? 2) What went well and where did the campus fall short? </t>
  </si>
  <si>
    <t>Increase enrollment</t>
  </si>
  <si>
    <t>a</t>
  </si>
  <si>
    <t>Change</t>
  </si>
  <si>
    <t>Decreasing (&lt;-2% YoY change)</t>
  </si>
  <si>
    <t>No</t>
  </si>
  <si>
    <t>Reflect run</t>
  </si>
  <si>
    <t>Below, please answer the following questions: 1) Did the campus achieve the latest KPI target? Why/why not? 2) What went well and where did the campus fall short? 3) If the campus fell short, briefly describe the strategy to get back on track and any Central support needed.</t>
  </si>
  <si>
    <t>Undergraduate students enrolled at community colleges</t>
  </si>
  <si>
    <t>Flat (Between 2% and -2% YoY change)</t>
  </si>
  <si>
    <t>Plan change</t>
  </si>
  <si>
    <t>Below, please answer the following questions: What are the highest-impact strategies the campus will focus on in the upcoming academic school year?</t>
  </si>
  <si>
    <t>Students enrolled in graduate degrees and professional programs</t>
  </si>
  <si>
    <t>Grad school</t>
  </si>
  <si>
    <t>Strategy change</t>
  </si>
  <si>
    <t>Below, please describe relevant initiatives within your strategy. Each initiative should have 1) a name, 2) a description including any retails (e.g., sub-components, execution requirements, etc.), 3) rationale as to why the initiative was prioritized, and 4) the impact you expect the initiative to make in meeting targets</t>
  </si>
  <si>
    <t>b</t>
  </si>
  <si>
    <t>Graduates of NYC Public Schools who enroll in college within six months of high school graduation will enroll in CUNY</t>
  </si>
  <si>
    <t>Run</t>
  </si>
  <si>
    <t>Undergrad</t>
  </si>
  <si>
    <t>System-wide change</t>
  </si>
  <si>
    <t>Your school change</t>
  </si>
  <si>
    <t>Strategy table</t>
  </si>
  <si>
    <t>Initiative 1</t>
  </si>
  <si>
    <t>Increase Retention</t>
  </si>
  <si>
    <t>Increase Fall-to-Fall retention rates for associate degree first-time freshmen</t>
  </si>
  <si>
    <t>Accelerated convergence</t>
  </si>
  <si>
    <t>High priority</t>
  </si>
  <si>
    <t>Initiative 2</t>
  </si>
  <si>
    <t>Reduce gaps in retention between racial/ethnic groups for associate degree first-time freshmen</t>
  </si>
  <si>
    <t>Continuous improvement</t>
  </si>
  <si>
    <t>Initiative 3</t>
  </si>
  <si>
    <t>Increase Fall-to-Fall retention rates for bachelor's degree first-time freshmen</t>
  </si>
  <si>
    <t>Is 2027 target identical to OAREDA-provided guideline?</t>
  </si>
  <si>
    <t>Reduce gaps in retention between racial/ethnic groups for bachelor's degree-seeking freshmen</t>
  </si>
  <si>
    <t>If not, why?</t>
  </si>
  <si>
    <t>c</t>
  </si>
  <si>
    <t>Increse Fall-to-Fall retention rates for bachelor's degree-seeking transfers</t>
  </si>
  <si>
    <t>d</t>
  </si>
  <si>
    <t>Reduce gaps in retention between racial/ethnic groups for bachelor's degree-seeking transfers</t>
  </si>
  <si>
    <t>Improve Transfer Experience</t>
  </si>
  <si>
    <t xml:space="preserve">Credits in a major that count toward completion of the same major upon transfer with a degree between an associates and bachelor’s degree program within CUNY </t>
  </si>
  <si>
    <t>Six-year baccalaureate graduation rate for first-time freshmen starting in an associate program</t>
  </si>
  <si>
    <t>Expand Online Offerings</t>
  </si>
  <si>
    <t>Number of certificate and degree programs that can be completed fully online</t>
  </si>
  <si>
    <t>All</t>
  </si>
  <si>
    <t>Increase Pipeline to Graduate Programs</t>
  </si>
  <si>
    <t>Reduce gap in the percentage of CUNY graduate students who are Black, Latino or Native American versus that of undergraduate students from the same groups</t>
  </si>
  <si>
    <t>Eliminate race/ethnicity-based gap in the percentage of baccalaureate graduates who pursue graduate studies within three years</t>
  </si>
  <si>
    <t>Become a Model for Academic Excellence</t>
  </si>
  <si>
    <t>Reduce by half race/ethnicity-based gaps in D/F/Withdrawal/Incomplete (DFWI) rates in general education courses</t>
  </si>
  <si>
    <t>Increase Graduation Rates</t>
  </si>
  <si>
    <t>Increase associate graduation rates at community colleges</t>
  </si>
  <si>
    <t>Increase baccalaureate graduate rates at senior colleges</t>
  </si>
  <si>
    <t>3a</t>
  </si>
  <si>
    <t>Prepare Students for Successful Careers</t>
  </si>
  <si>
    <t>Percentage of AAS graduates employed at time of graduation</t>
  </si>
  <si>
    <t>Percentage of baccalaureate graduates employed at time of graduation</t>
  </si>
  <si>
    <t>3b</t>
  </si>
  <si>
    <t>Associate of Applied Science degree graduates who are consistently employed within one year of graduation</t>
  </si>
  <si>
    <t>Bachelor's degree graduates who are consistently employed within one year of graduation</t>
  </si>
  <si>
    <t>Professional Development</t>
  </si>
  <si>
    <t>CUNY employees who participate in external or internal professional development, leadership or mentoring programs aimed at all levels of the University</t>
  </si>
  <si>
    <t>Strengthen Recruitment by Industry Partners</t>
  </si>
  <si>
    <t>Amplify Public Impact Research</t>
  </si>
  <si>
    <t>Develop Stronger Ties with Alumni/Friends</t>
  </si>
  <si>
    <t>Fundraising (in millions)</t>
  </si>
  <si>
    <t>Modernize CUNY</t>
  </si>
  <si>
    <t>Progress toward becoming an automated, data-informed system through the implementation of university-wide data-informed systems</t>
  </si>
  <si>
    <t>CUNY annual operating budget set aside as reserves by the University and colleges</t>
  </si>
  <si>
    <t>Revenue generated from monetization of real estate assets</t>
  </si>
  <si>
    <t>e</t>
  </si>
  <si>
    <t>Buildings in a State of Good Repair</t>
  </si>
  <si>
    <t>For further explanation and instructions on the "Designation" categories, please refer to "Instructions" and "Glossary" tabs</t>
  </si>
  <si>
    <t>Designation</t>
  </si>
  <si>
    <t>Campus initiative lead</t>
  </si>
  <si>
    <r>
      <t xml:space="preserve">Looking Back 
</t>
    </r>
    <r>
      <rPr>
        <sz val="14"/>
        <rFont val="Calibri"/>
        <family val="2"/>
      </rPr>
      <t>(AY23-24)</t>
    </r>
  </si>
  <si>
    <r>
      <t xml:space="preserve">Looking Forward 
</t>
    </r>
    <r>
      <rPr>
        <sz val="14"/>
        <rFont val="Calibri"/>
        <family val="2"/>
      </rPr>
      <t>(AY24-25)</t>
    </r>
  </si>
  <si>
    <t>Campus-level priority</t>
  </si>
  <si>
    <t xml:space="preserve">List 1-3 priority actions that have driven the initiative forward during AY23-24  </t>
  </si>
  <si>
    <t>Resources allocated during AY23-24</t>
  </si>
  <si>
    <t>What went well this year?</t>
  </si>
  <si>
    <t>What could have gone better this year?</t>
  </si>
  <si>
    <t>Based on your experience in AY23-24, list 1-3 priority actions (some may be the same as last year's, some may be different) that will drive the initiative forward during AY24-25</t>
  </si>
  <si>
    <t>Expected impact of priority actions on KPIs during AY24-25</t>
  </si>
  <si>
    <t>Resources allocated for AY24-25</t>
  </si>
  <si>
    <t>Concerns with achieving goals and targets moving forward and any suggested solutions, if applicable</t>
  </si>
  <si>
    <t>Kane</t>
  </si>
  <si>
    <t xml:space="preserve">1)  Coordinate and streamline functions of all enrollment areas (admissions, financial aid, bursar, registrar, and academic advising) to make the process more efficient for new and continuing students. </t>
  </si>
  <si>
    <t xml:space="preserve">The work required the reorganzation or re-alignment of key enrollment areas.  This allowed us to create better efficiencies between offices, and reducing the need to fill positions once vacancies became open in some areas.   </t>
  </si>
  <si>
    <t xml:space="preserve">We were able to realize some enrollment increase during AY23-24.  Our work around enrollment was better coordinated and there was more synergy as a campus with everyone working to change the declining trend in enrollment.  We projected a 3% enrollment increase over the previous year and we experienced close to a 6% increase.  In addition to the overall enrollment goal, we were able to experience a growth in the number of students who enrolled at MEC through our MEC Preparatory School partnership; established an articulation agreement with Onondaga Community College; participate in some recruitment events for the first time; host the National College Resources Foundation's Black College Expo again; expand our GED testing for students through our our School pf Professional and Professional Development; and continuing to expland and leverage the CHAMPSS Program for freshman and transfer students.   </t>
  </si>
  <si>
    <t>Our work throughout this past year demonstrated a critical need to address some key processes in the student onboarding process.  Based on this, we have shifted some of our focus toward process mapping how students navigate the enrollment process.  Historically, it appears that departments and/or units were focused on their portion of the enrollment process and did not think intentionally about how students move from one part of the process to the next in a seamless way.  Also, we did not get to start our Strategic Enrollment Process this year due to the procurement process taking longer than anticipated.  This work will be pushed to AY24-25.</t>
  </si>
  <si>
    <t>1)  Increase enrollment outreach to increase pipelines of diverse student populations.</t>
  </si>
  <si>
    <t>We continue to achieve a growth of overall enrollment to include headcount and FTE.</t>
  </si>
  <si>
    <t>Increase marketing funding to reach a broader student audience in a differentiated way (tradition, post-traditional, transfers, adult learners, etc).  We plan to utilize the $130,000 in transformation funds allocated during AY24-25 for enhanced enrollment.</t>
  </si>
  <si>
    <t xml:space="preserve">Budget resources to impact marketing in a meaningful way. The development of a marketing plan would help I identifying the appropriate amount of financial resources to accomplish targeted goals. </t>
  </si>
  <si>
    <t>2)  Increase outreach to external partners to help increase student pipelines (ReUp, high schools, community college articulation agreements, District 17 partnerships).</t>
  </si>
  <si>
    <t>One of our a major priorities to help increase enrollment was to identify key external partnerships to help funnel students to Medgar Evers College.  This required the reallocation of staff time and minimal expenditures in some instances (recruitment staff, visits to high schools, hosting District 17 staff on campus).  We also secured a $300,000 grant from Thurgood Marshall Scholarship Funds to help support a partnership with Re-Up to outreach to students who enrolled at some point, but did not complete their degree.</t>
  </si>
  <si>
    <t>2)  Complete the Strategic Enrollment Plan (it is projected that it will take 6 - 9 months to develop a comprehensive plan).</t>
  </si>
  <si>
    <t xml:space="preserve">Create a commonality around our enrollment enterprise at MEC to align and coordinate our work and provide strategic direction for our efforts moving forward.  </t>
  </si>
  <si>
    <t>This will be a campus-wide effort that will involve multiple internal and external stakeholders.  (human resource)</t>
  </si>
  <si>
    <t>Campus buy-in from all stakeholders (particularly faculty).</t>
  </si>
  <si>
    <t xml:space="preserve">3)  Implement a strategic enrollment management plan to optimize our enrollment strategies to include enrollment optimization , academic inventory, market analysis, etc. </t>
  </si>
  <si>
    <t xml:space="preserve">Through the State procurement process, we were able to contract with Ruffalo Noel-Levitz to lead MEC's strategic enrollment planning process.  This will be a multi-year plan that will help the college realistic establish our enrollment goals and monitor performance.  The cost of the engagement is $140,634.  Now that we are finalizing the College's Strategic Plan, the campus is primed to start the work for establishing an SEM Plan.  </t>
  </si>
  <si>
    <t xml:space="preserve">3)  Continue our enrollment process mapping across departments to further enhance efficiency in onboarding new students. </t>
  </si>
  <si>
    <t xml:space="preserve">Become more responsive student students and their needs to be more timely in decision-making to include admissions, registration, etc.  </t>
  </si>
  <si>
    <t>This is another area that will require some significant human investment.  This may require some funds to be expended in training or consulting for staff.</t>
  </si>
  <si>
    <t xml:space="preserve">No concerns identified with moving this goal forward.  </t>
  </si>
  <si>
    <t>Coleman/Kane</t>
  </si>
  <si>
    <t xml:space="preserve">1) Monitor DFW rates in general education courses. </t>
  </si>
  <si>
    <t xml:space="preserve"> Student Success and Academic Affairs </t>
  </si>
  <si>
    <t>*Implemented process to accurateely assess DFW rates in the foundational general education courses of Ennglish 112 and Math 136.                                                                 *Convened a group of faculty and staff to review and make recomenndations on the first-year experience for students.                                                *Discipline specific scheduling across MEC Academic Affairs to address student needs.</t>
  </si>
  <si>
    <t>Improved data analysis to implement comprehensive data driven strategies within the context of the MEC student population to reduce DFW rate.                                                                                                                              Additionally, KPI G2.1_K160.0 "Race/ethnic group gap in D/F/Withdrawal/Incomplete (DFWI) rates in general education courses" does not consider the student population of MEC. As the definition/calculation of metric for DFWI rate is White and Asian students minus DFWI rate for Black, Latino, and Native American students. This calculation in the context of the MEC student population will result in a minus.</t>
  </si>
  <si>
    <t>1) Monitor DFW rates in general education courses for first-year English 112 and Math 136.</t>
  </si>
  <si>
    <t>Improve DFW rate in the context of the student population at MEC.</t>
  </si>
  <si>
    <t xml:space="preserve">No additional resources are needed. </t>
  </si>
  <si>
    <t xml:space="preserve">KPI G2.1_K160.0 "Race/ethnic group gap in D/F/Withdrawal/Incomplete (DFWI) rates in general education courses" does not consider the student population of MEC. Revise KPI to reflect college student population. </t>
  </si>
  <si>
    <t>2) Expand peer mentoring program.</t>
  </si>
  <si>
    <t xml:space="preserve">Academic Affairs </t>
  </si>
  <si>
    <t>Pilot program of six-faculty received training in the curriculum to be used to train student peer mentors.</t>
  </si>
  <si>
    <t>Improving the rubric for student success</t>
  </si>
  <si>
    <t>2) Expand peer mentoring program to include more faculty participation with training student mentors.</t>
  </si>
  <si>
    <t>Improve retention of associate and baccalaureate of first-time degree seeking students</t>
  </si>
  <si>
    <t xml:space="preserve">Impact of 2024/2025 FAFSA on students deciding to stop or postpone their enrollment.  We have to also monitor our transfer-out rate for our students. </t>
  </si>
  <si>
    <t>3) Retain adult learners.</t>
  </si>
  <si>
    <t>Survey of adult learners  course scheduling needs.</t>
  </si>
  <si>
    <t>Reaching a diverse population of adult learners.</t>
  </si>
  <si>
    <t>3)  Continue to focus on the retention of  adult learners.</t>
  </si>
  <si>
    <t>Improve enrollment and retention of adult learner at the college.</t>
  </si>
  <si>
    <t>Financial support for adult learners.</t>
  </si>
  <si>
    <t>1) Review and update courses to ensure transferability.</t>
  </si>
  <si>
    <t xml:space="preserve">Student Success and Enrollment Management and Academic Affairs  </t>
  </si>
  <si>
    <t xml:space="preserve">1) Initial assessments of transfer courses equivalencies.                                                                                                                                                                                                                                                                                                                2) Select academic programs reviewed for curriculum mapping between companion associate and baccalaureate degree programs to ensure credit transfer.                               3) We developed targeted outreach to transfer students as well as tailored their orientation experience for that population rather than including them in a general orientation with first year students.                                                                                                                                                                                                                                                 </t>
  </si>
  <si>
    <t xml:space="preserve">1) Completion of a greater number of transfer course equivalency.                                                                                                                                                                                                                    2) The development of more accelerated pathways between companion associate and baccalaureate degree programs to reduce time-to-degree.                                                                 3) We could have offered transfer session in a more convenient time for them.  Participation by transfer student was low. </t>
  </si>
  <si>
    <t>1) Complete course equivalencies for seamless transfer.</t>
  </si>
  <si>
    <t>Increased transfer student enrollment.</t>
  </si>
  <si>
    <t>Potential transfer students defer enrollment into baccalaureate programs to enter or remain in the workforce.</t>
  </si>
  <si>
    <t>2) Map associate degree programs to
 companion baccalaureate degree programs to facilitate seamless transfer.</t>
  </si>
  <si>
    <t>Academic Affairs</t>
  </si>
  <si>
    <t>2) Complete mapping of more companion associate to baccalaureate degree programs to facilitate seamless transfer.</t>
  </si>
  <si>
    <t>Increase in student progressing to baccalaureate degree programs.</t>
  </si>
  <si>
    <t>None to report at this time.</t>
  </si>
  <si>
    <t xml:space="preserve">3)  Improve the outreach, onboarding and support services offered to transfer students. </t>
  </si>
  <si>
    <t xml:space="preserve">3) Continue to improve the outreach, onboarding and support services offered to transfer students. </t>
  </si>
  <si>
    <t>More transfer student engagement and satisfaction.</t>
  </si>
  <si>
    <t xml:space="preserve">Coleman </t>
  </si>
  <si>
    <t xml:space="preserve">Optional to fill in for "Continuous Improvement" initiative           1) Number of approved degree programs that can be completed fully online. </t>
  </si>
  <si>
    <t>Approval of six (6) fully online baccalaureate degree programs.</t>
  </si>
  <si>
    <t>Nothing to report.</t>
  </si>
  <si>
    <t>Optional to fill in for "Continuous Improvement" initiative.               Continue to seek approval for high-demand online programs.</t>
  </si>
  <si>
    <t>Increase fully online enrollment.</t>
  </si>
  <si>
    <t>Students need clearer way of identifying fully online degree programs offering at time of application.</t>
  </si>
  <si>
    <t xml:space="preserve">Optional to fill in for "Continuous Improvement" initiative.            1)  Enhance graduate program advising and mentorship across disciplines.                              </t>
  </si>
  <si>
    <t>1) Graduate programs advising and mentorship.</t>
  </si>
  <si>
    <t>Optional to fill in for "Continuous Improvement" initiative.          1) Continue to support graduate program advising and mentorship at the campus.</t>
  </si>
  <si>
    <t>1) Increase in the graduate enrollment of MEC students</t>
  </si>
  <si>
    <t>Coleman</t>
  </si>
  <si>
    <t>1) Review existing degree programs to ensure alignment with current disciplinary content, outcomes, and workforce demands.</t>
  </si>
  <si>
    <t xml:space="preserve">1) Degree programs scheduled for Academic Program Reviews (APR) began self-study process including accredited programs.                                                                                                                                                                                                                                                   </t>
  </si>
  <si>
    <t>More timely commencement of the APR process for the non-accredited programs scheduled for review during AY 2023-2024.                                                                        Submission of Master Plan Amendment Application.                                                                                                                                                                                                                               Number and variety of research-based experiential learning and internship with industry partners.</t>
  </si>
  <si>
    <t>1) To continue the completion of scheduled APRs.</t>
  </si>
  <si>
    <t>Timely completion of scheduled APRs.</t>
  </si>
  <si>
    <t xml:space="preserve">Continuous improvement resulting from the recommendations of the  APRs. </t>
  </si>
  <si>
    <t>2) Development of graduate program to advance College to master degree granting status.</t>
  </si>
  <si>
    <t xml:space="preserve">2) College governance bodies approved  MEd program proposal.       </t>
  </si>
  <si>
    <t>2) Approval of Master Plan Amendment Application</t>
  </si>
  <si>
    <t>Offering of master degrees by the College.</t>
  </si>
  <si>
    <t xml:space="preserve">3) Increase student participation in research-based experiential learning and internships. </t>
  </si>
  <si>
    <t>3) The placement of students in computer science and environmental science research-base experiential learning and internships with industry partners.</t>
  </si>
  <si>
    <t>3) Increase research-based experiential learning and internship with industry partners.</t>
  </si>
  <si>
    <t>Experiential learning and internships will led to employment in their chosen career.</t>
  </si>
  <si>
    <t>Identification of industry partner to provide students with paid stipends.</t>
  </si>
  <si>
    <t>Coleman/Kane/Castro/Haynes</t>
  </si>
  <si>
    <t>Optional to fill in for "Continuous Improvement" initiative                                                                                                                                                                                                                                  1) Percentage of college employees who complete mandatory workplace trainings.                                                                                                                                                                                          2) Participation of college employees in professional development.</t>
  </si>
  <si>
    <t>College-wide</t>
  </si>
  <si>
    <t xml:space="preserve">1) Improved staff and faculty participation                                                                                                                                                                                                                                                                                                                                                            2a) Fall 2023 Faculty and Staff Professional Development Institute                                                                                                                                                                                                                 2b) Spring 2024 Faculty Professional  Development Institute and Staff Professional Development Institute 
2c) Anti Hate Initiative Training on Inconvinient Conversation for faculty, staff, and student encompassing semester long research on Social Justice.                                                                                   2d) Collaboration with Brooklyn High School South                                        </t>
  </si>
  <si>
    <t xml:space="preserve">1) More aggressive outreach for participation                                                                                                                  2) Further incentivize college employees participation in professional development. </t>
  </si>
  <si>
    <t xml:space="preserve">Optional to fill in for "Continuous Improvement" initiative                                                                                                                                                                                                                                    Increase college employees participation in campus professional development opportunities.  </t>
  </si>
  <si>
    <t xml:space="preserve">2) G2.2_K165.0 Percentage of  college employees who participate in external or internal professional development, leadership or mentoring programs increases from the 2024 target of 20% to 30% in AY 2024-2025. </t>
  </si>
  <si>
    <t>Integration of acquired knowledge and skill seamlessly into the workplace.</t>
  </si>
  <si>
    <t xml:space="preserve">Coleman/Kane </t>
  </si>
  <si>
    <t>1) Align academic courses offerings to meet scheduling needs of students.</t>
  </si>
  <si>
    <t xml:space="preserve">1) Survey of students by major to optimize the time student can enroll in courses.    </t>
  </si>
  <si>
    <t>1) More robust response from faculty to take into account the responses of the survey.</t>
  </si>
  <si>
    <t>1) Continue to align academic courses offerings to meet scheduling needs of students.</t>
  </si>
  <si>
    <t>1) Increase enrollment and optimize utilization of instructional space.</t>
  </si>
  <si>
    <t>1) Faculty buy-in.</t>
  </si>
  <si>
    <t>2) Increased focus on student success!</t>
  </si>
  <si>
    <t xml:space="preserve">2) Developed success interventions for students who were on academic warning and probation. Also, we have engaged in the better utilization of EAB as a driver for student success.  </t>
  </si>
  <si>
    <t xml:space="preserve">2) More timely notification of students who were in danger of falling into one of the 'at-risk' categories.  Additionally, we have to identify the appropriate interventions for students based on their particular challenge. </t>
  </si>
  <si>
    <t xml:space="preserve">2)  Continue the focus on student success. </t>
  </si>
  <si>
    <t xml:space="preserve">Increased persistence toward graduation. </t>
  </si>
  <si>
    <t>2) Trying to get students more engaged.</t>
  </si>
  <si>
    <t>3)  Improve monitoring of student progression.</t>
  </si>
  <si>
    <t xml:space="preserve">3) Incorporated student coaching in Student Persistence and Retention Services. This initiative is being supported through our PBI (Predominantly Black Institution) grant.  </t>
  </si>
  <si>
    <t xml:space="preserve">3) Increased participation from students. </t>
  </si>
  <si>
    <t xml:space="preserve">3)  Continue to monitor student progression. </t>
  </si>
  <si>
    <t>3) Trying to get students more engaged.</t>
  </si>
  <si>
    <t xml:space="preserve">1) Increase number of associate degree graduates employed at time of graduation </t>
  </si>
  <si>
    <t xml:space="preserve">Hosted a Career Fair on campus with over 70 employees and 500 student registrations. </t>
  </si>
  <si>
    <t>More graduating student participation.  Additionally, we needed a bigger venue for the event.</t>
  </si>
  <si>
    <t xml:space="preserve">1)  Identify more industry partners to offer employment opportunties to students. </t>
  </si>
  <si>
    <t xml:space="preserve">More employment opportunities for students upon graduation. </t>
  </si>
  <si>
    <t xml:space="preserve">2) Increase number of baccalaureate degree graduates employed at time of graduation </t>
  </si>
  <si>
    <t>More graduationg student participation.  Additionally, we needed a bigger venue for the event.</t>
  </si>
  <si>
    <t xml:space="preserve">2) Develop a College Placement Report to better monitor our graduating student employment data.  </t>
  </si>
  <si>
    <t xml:space="preserve">Better tracking of graduating students employment.  </t>
  </si>
  <si>
    <t>3) Develoment of undergraduate students  paid internship</t>
  </si>
  <si>
    <t>3) Initial negotiations with industry partners for credit bearing  embedded paid internship for undergraduate students .</t>
  </si>
  <si>
    <t>3) Fully executed paid internship agreement across disciplines with industry partners.</t>
  </si>
  <si>
    <t>3) Continue to pursue with industry partner embedded paid internship for undergraduate students.</t>
  </si>
  <si>
    <t>3) G2.3_K230.0 Percentage of undergraduate students who complete a paid internship</t>
  </si>
  <si>
    <t>Enough paid internship to meet student demand</t>
  </si>
  <si>
    <t xml:space="preserve">Optional to fill in for "Continuous Improvement" initiative                                                                                                                                                                                                                                   
</t>
  </si>
  <si>
    <t xml:space="preserve">Optional to fill in for "Continuous Improvement"initiative                                                                                                             </t>
  </si>
  <si>
    <t>Coleman/Castro/Kane</t>
  </si>
  <si>
    <t>1)</t>
  </si>
  <si>
    <t>Identified industry partner to  recruitment, train and hire students</t>
  </si>
  <si>
    <t>Greater number of students hired by industry partners.</t>
  </si>
  <si>
    <t>2)</t>
  </si>
  <si>
    <t>1) Enhance employment recruitment by industry partnerships.
2) Offered internships that provided job placement and Financial literacy through industry partners i.e Chase Bank, SYEP, Champs, BRC and National Grid.</t>
  </si>
  <si>
    <t xml:space="preserve">Continue to engage with an array of industry partners to provide employment and internships to student in different career fields. </t>
  </si>
  <si>
    <t>1) G3.2_K270.0 Increase the number of employers on campus actively recruiting  students for post-graduate employment</t>
  </si>
  <si>
    <t>1) Availability of applicable positions by industry partner to hire students in varying career fields.</t>
  </si>
  <si>
    <t xml:space="preserve">Coleman/Castro </t>
  </si>
  <si>
    <t>Optional to fill in for "Continuous Improvement" initiative   
1) Secure multi-year research funding .</t>
  </si>
  <si>
    <t xml:space="preserve"> 
 1a) Conduct ennvironmental pollution research                          1b) Conduct environmental justice research                                  1c) Conduct public education research                                                               1d) Conduct social justice and health equity research.                                                       1e) Cornerstone Social Work Component DYCD.
1f) Timbuktu Environmental Studies Program.
1g) STEP Program Research DNA Day Research Meyer Levin.
1h) Expo High Schools at Medgar in collaboration with the School of Science.
1i) Math Explosion Day CSD  17 and 18 with MEC.
</t>
  </si>
  <si>
    <t>1) Identify more sources of research funding.</t>
  </si>
  <si>
    <t>Optional to fill in for "Continuous Improvement" initiative.                               1) Continue to secure multi-year funding.</t>
  </si>
  <si>
    <t>1) G3.1_K250.0 increase the number of funded research grants</t>
  </si>
  <si>
    <t>1) Competition for external multi-year fuding.</t>
  </si>
  <si>
    <t>Ramsey/Castro</t>
  </si>
  <si>
    <t xml:space="preserve">Optional to fill in for "Continuous Improvement" initiative
1) Strengthen relationships with community friends and alumni.  
</t>
  </si>
  <si>
    <t xml:space="preserve">
1) AACEO Membership
2) Prospect Park Alliance Brooklyn Chamber of Commerce 
3) Harlem Chamber of Commerce 
4) National Assn University /women 
5) WIADICA 
6) Carlos Lezama Archives 
7) GED Adult Literacy partnership programs with Liberty Partnership STEP and SYEP  
</t>
  </si>
  <si>
    <t>Optional to fill in for "Continuous Improvement" initiative</t>
  </si>
  <si>
    <t>High Priority</t>
  </si>
  <si>
    <t>Clark</t>
  </si>
  <si>
    <t>1) The implementation of CUNYBuy</t>
  </si>
  <si>
    <t>University-Wide Initiative</t>
  </si>
  <si>
    <t xml:space="preserve">The implementation of the CUNYBuy system marked a significant milestone in streamlining the procurement process on campus.    </t>
  </si>
  <si>
    <t>Although the rollout of the CUNYBuy system was mostly successful, some areas could have been improved to enhance the overall use experience and efficiency. Essential workflows from the old system, such as changing orders and adjusting requisitions, were not included in the new CUNYBuy system.  This omission has resulted in additional staff work, leading to inefficiencies. The new system should have been more customizable to accommodate these essential workflows, ensuring that users could perform all necessary tasks and alleviate frustration. While comprehensive training was provided, more targeted training focusing on the differences between the old and the new systems could have better-prepared users for the transition.</t>
  </si>
  <si>
    <r>
      <rPr>
        <b/>
        <sz val="11"/>
        <color rgb="FF000000"/>
        <rFont val="Calibri"/>
      </rPr>
      <t xml:space="preserve">1) </t>
    </r>
    <r>
      <rPr>
        <sz val="11"/>
        <color rgb="FF000000"/>
        <rFont val="Calibri"/>
      </rPr>
      <t>The implementation of digital storage for the College is a strategic initiative to enhance the efficiency, accessibility, and securitiy of the College's information management system by transitioning from physical to digital storage.</t>
    </r>
  </si>
  <si>
    <t xml:space="preserve">Over time, the use of digital storage will lower costs associated with physical storage. This includes a 75% reduction in expenses for maintenance, transportation, and managment of physical archieves, resulting in significant savings. Shifting to digital storage not onlly supports sustainability effors by reducting the need ofr paper but also enhances operational efficiency, empowering the workforce and streamlining work processes.  </t>
  </si>
  <si>
    <t>Thee following information below lists some of the concerns and solutions for the implementation of digital storage:
1. Resource Constraints: Limited financial and human resources may hinder the implementation of digital storage solutions. Therefore, we will prioritize funding allocation, seek external grants, and phase the implementation to manage costs. Additionally, we will consider hiring temporary or part-time staff with specific expertise in digital transformation.
2. Resistance to Change: Staff may be hesitant to adopt new technologies and processes. As a result, the College will implement comprehensive training programs and provide continuous support to ensure that staff are comfortable and proficient with the new system. We are also engaging with stakeholders early in the process to gain their support and address any concerns.
3. Technical Challenges: Technical issues, such as data migration errors or system compatibility problems, may occur. To address these, the College will conduct thorough testing and pilot programs before full-scale implementation.
4. Data Security and Privacy: We will prioritize the security and privacy of digital records. To achieve this, we will invest in robust cybersecurity measures, including encryption, firewalls, and regular security audits.
5. Scalability: The digital storage system may need to scale with increasing data volumes. Therefore, we will choose scalable storage solutions that can grow with the College’s needs and regularly review and upgrade storage capacity and infrastructure to accommodate future growth.
6. Compliance with Regulations: The concern is enduring compliance with regulatory requirements for data storage and management. Therefore, the College will stay informed about relevant regulations and standards by developing compliance checklists and regularly auditing the digital storage system to ensure adherence to legal and regulatory requirements.
7. Ongoing Maintenance and Support: We will establish a maintenance schedule and support framework to ensure continuous maintenance and support for the digital storage systems.
By addressing these concerns with proactive solutions, the College can successfully achieve its goals and targets for implementing a digital storage system.</t>
  </si>
  <si>
    <t>2) The implementation of MS365</t>
  </si>
  <si>
    <t>The successful rollout of MS365 was marked by planning, effective training, communication, and enhanced collaboration tools. These factors collectively contributed to increased efficiency, setting a solid foundation for future technological advancement at the College.</t>
  </si>
  <si>
    <t>The rollout of MS365 was largely successful, but there may have been opportunities for improvement to enhance the overall experience and efficiency. The data migration from the old systems to MS365 encountered some difficulties, leading to occasional data loss or duplication.  Although basic training was comprehensive, more advanced training sessions on specific MS365 tools and features would have benefitted power users and specialized departments.</t>
  </si>
  <si>
    <t>2) The implementation for D2L Brightspace Learning Management System</t>
  </si>
  <si>
    <t>The implementation of the D2L is expected to bring significant improvements in various key KPIs and achieve a 90% adoption rate within the first year. This will be achieved by focusing on high adoption rates, user satisfaction, course completion rates, and effective use of digital resources. The College aims to enhance the educational experience, improve operational efficiency, and achieve better academic outcomes. This will be accomplished by improving communication between students and faculty through integrated messaging and announcement features. The goals include attaining an average user satisfaction score of 4.5 out of 5, achieving a 10% increase in course completion rates, a 15% improvement in teaching effectiveness scores, and a 25% increase in the utilization rate of digital resources. By monitoring these KPIs, the College will ensure that the D2L system continues to meet the needs of the College community and supports continuous improvement efforts.</t>
  </si>
  <si>
    <t>Implementing D2L presents numerous opportunities to enhance educational experiences and operational efficiency, but we must address several concerns in order to achieve our goals and targets.
1. User Adoption and Engagement: Despite the projected high adoption rate, faculty and students accustomed to Blackboard or traditional teaching methods may resist. As a result, the College must provide ongoing, comprehensive training sessions and resources to help users become comfortable with the new system.
2. Integration with Existing System: Difficulties in integrating D2L with existing systems could disrupt workflows and create inefficiencies. The College should ensure seamless integration by conducting thorough pilot testing to identify and address integration issues before full implementation.
3. Ongoing Support and Resources: Users may need continuous support and resources to utilize D2L's features and capabilities fully. Therefore, the College should establish a dedicated helpdesk with knowledgeable staff to assist users with any issues or questions.
By proactively identifying and addressing potential challenges, the College can ensure a successful rollout and maximize the benefits of the D2L system.</t>
  </si>
  <si>
    <t>3)The implementation of the Archibus System</t>
  </si>
  <si>
    <t>The Archibus system has improved the efficiency of facility management operations, allowing for better tracking and management of work orders, maintenance schedules, and space utilization. The implementation included training sessions for staff, which helped ease the transition and ensure that users were comfortable with the new system.</t>
  </si>
  <si>
    <t>When setting up the Archibus system, we encountered difficulties with data migration from the old system. The process could have been smoother with better planning. Although training was provided, it was not sufficient, and some users struggled to adapt to the new system, causing slow adoption. More targeted and ongoing training could have helped with the transition. While the system was customizable, some customizations took longer than expected, delaying full utilization of the system's capabilities. Implementing a more structured feedback mechanism during the rollout could have identified and addressed user concerns more effectively, leading to quicker improvements and adjustments. Also, there are still some minor issues that need to be addressed.</t>
  </si>
  <si>
    <t>3) The implementation for CRM for Advisement and Enrollment</t>
  </si>
  <si>
    <t xml:space="preserve">The implementation of the CRM system for Advisement and Enrollment can have a significant impact on the KPIs by:
1. Improving student engagement and retention.
2. Enhancing the efficiency of advisement processes by reducing the time spent on administrative tasks and increasing advisor productivity. This will be achieved by streamlining scheduling, appointment management, and automating workflows for routine advisement tasks.
3. The CRM system will play a pivotal role in improving data decision-making, leveraging accurate and comprehensive data with advanced analytics. This will enable us to track student progress, identify at-risk students, and regularly assess advisement effectiveness and student outcomes.
4. The CRM system's key feature is the implementation of a scalable advisement model. This model will empower us to handle increased advisement load without compromising quality. It will utilize a scalable infrastructure to support growing student numbers and continuously evaluate and iterate advisement strategies.
5. Improving enrollment management by increasing enrollment and yield rates. This will be done by targeting recruitment campaigns based on student profiles and interests, automating communication workflows for prospective students, and enhancing tracking of applicant statuses and follow-up actions.
By focusing on these priority actions, the implementation of the CRM for advisement and Enrollment is expected to result in significant improvements in student engagement, operational efficiency, data utilization, and overall student satisfaction.
</t>
  </si>
  <si>
    <t>Implementing a CRM for advisement and enrollment can bring numerous benefits, but it also comes with challenges. Some of the challenges are: 
1.	Integrating the CRM with existing systems and ensuring data quality can be challenging, especially with disparate data sources. To address this, we can conduct a thorough data audit before integration and ensure regular data validation and updates to maintain data accuracy.
2. Resistance to change and lack of proper training can hinder user adoption of the new system. To overcome this, we should develop a training program tailored to different user roles, implement change management strategies, including clear communication of benefits and support mechanisms, and provide continuous support and training refreshers to keep users updated.
3. Measuring Success and ROI: Demonstrating the ROI and measuring the success of the CRM implementation can be difficult. To solve this, we can define clear KPIs and success metrics before implementation, use the CRM's reporting and analytics features to track performance against these KPIs and conduct regular reviews and adjustments to strategies based on performance data.
4. It can be challenging to keep all stakeholders engaged and aligned throughout the CRM implementation process. To address this, we should involve stakeholders in the decision-making processes to ensure their needs and concerns are addressed. 
By addressing these concerns proactively, the College can enhance the chances of a successful CRM implementation for Advisement and Enrollment, ultimately achieving our goals and targets more effectively.</t>
  </si>
  <si>
    <t>The college is dedicated to creating an optimal learning environment, which requires continual improvement of our capital projects. However, collaboration with CUNY and DASNY often poses significant challenges, particularly project backlogs and extended timelines that impede our progress.</t>
  </si>
  <si>
    <t xml:space="preserve">Optional to fill in for "Continuous Improvement" initiative            1.	Carroll - Building Electrical Panel Replacement
2.	Bedford/AB1 Building Chiller upgrade 
3.	AB1 CRAC units
4.	Hot water Heater upgrade
         </t>
  </si>
  <si>
    <t xml:space="preserve">The college will address the much-needed repairs for the chillers and hot water distribution from the AB1 chiller/boiler plant to the B &amp; AB1 building HVAC and BMS system to provide a comprehensive overview of the repairs and upgrades' success and impact. This will ensure that the college achieves its goals of energy efficiency, operational reliability, and improved environmental performance.The goal is to achieve a 20-30% reduction in energy usage (kWh) due to the new, more energy-efficient systems, and a 15-25% reduction in energy costs as a result of improved efficiency. For system reliability and performance, we aim for a 50-70% reduction in the frequency and duration of HVAC and hot water system downtime, an overall system uptime of 95% or higher, and a 40-50% reduction in average response time to maintenance issues. Additionally, we expect a 20-30% reduction in maintenance costs due to the installation of more reliable equipment. Finally, we aim to ensure comfort temperature stability within a ±2°C range throughout the B and AB1 buildings for temperature and air quality.
Completion Time: Finish the project within 90-100% of the planned schedule.
Integration with Existing Systems: Ensure 100% seamless integration of the new systems with the existing Building Management System (BMS).
</t>
  </si>
  <si>
    <t>$10 M</t>
  </si>
  <si>
    <t>The continuous improvement of capital projects is a dynamic and ongoing process.  We need to address the backlogs and delays caused by the extended timelines of CUNY and DASNY,  with the aim of creating a more efficient, cost-effective, and responsive project management system.  This commitment to continuous improvement will ultimately enhance our campus facilities, enrich the student experience, and strengthen our community engagement efforts.</t>
  </si>
  <si>
    <t xml:space="preserve">Carroll Street Athletic Facility Reconstruction </t>
  </si>
  <si>
    <t xml:space="preserve">The renovation aims to create an inclusive and dynamic space that meets the diverse needs of our faculty, staff, and students. The goal is to foster a sense of community and well-being. The new athletic facility will be a hub for physical activity and will promote a healthy lifestyle among faculty, staff, and students. By providing a welcoming and inclusive space, the facility will encourage a stronger sense of community and collaboration within the college. The upgraded facilities will contribute to a more comfortable and appealing campus environment, leading to a 30-40% increase in overall satisfaction and well-being. Additionally, there is a projected 25-35% increase in participation rates for fitness classes, sports activities, and wellness programs. The goal is to achieve a 95% satisfaction rate among users with accessibility needs and to reduce maintenance incidents by 25-35% through the use of modern, reliable equipment and facilities.
By setting these ambitious yet achievable Key Performance Indicators (KPIs), the College aims to ensure the successful transformation of the existing cafeteria and storage spaces into a vibrant athletic facility. This project will not only improve the physical infrastructure but also enhance the overall campus experience for the entire college community.
</t>
  </si>
  <si>
    <t>$25 M</t>
  </si>
  <si>
    <t xml:space="preserve">Optional to fill in for the "Continuous Improvement" initiative				
1. Renovate the HVCA system &amp; windows in the C-building.                                             
2. The design for the Founder's Auditorium.                                     
3. The start of the site renovation for the green space.             
4. The start of the 3-season project.      
</t>
  </si>
  <si>
    <t>These planned projects have been carefully designed to enhance the College. They will improve the physical infrastructure, create engaging spaces for learning and community activities, and promote sustainability and well-being. The College aims to create a more vibrant, sustainable, and inclusive campus that supports the academic, cultural, and personal growth of its community. The goal is to complete these projects within 95-100% of the planned schedule and to increase community engagement and participation in events by 30-40%.</t>
  </si>
  <si>
    <t>$65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</si>
</sst>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_([$$-409]* #,##0_);_([$$-409]* \(#,##0\);_([$$-409]* &quot;-&quot;??_);_(@_)"/>
  </numFmts>
  <fonts count="45" x14ac:knownFonts="1">
    <font>
      <sz val="11"/>
      <color theme="1"/>
      <name val="Calibri"/>
      <family val="2"/>
    </font>
    <font>
      <sz val="11"/>
      <color theme="1"/>
      <name val="Calibri"/>
      <family val="2"/>
    </font>
    <font>
      <b/>
      <sz val="12"/>
      <color theme="1"/>
      <name val="Calibri"/>
      <family val="2"/>
    </font>
    <font>
      <sz val="12"/>
      <color theme="1"/>
      <name val="Calibri"/>
      <family val="2"/>
    </font>
    <font>
      <b/>
      <sz val="12"/>
      <color theme="0"/>
      <name val="Calibri"/>
      <family val="2"/>
    </font>
    <font>
      <sz val="11"/>
      <color rgb="FFFF0000"/>
      <name val="Calibri"/>
      <family val="2"/>
    </font>
    <font>
      <b/>
      <sz val="11"/>
      <color theme="1"/>
      <name val="Calibri"/>
      <family val="2"/>
    </font>
    <font>
      <u/>
      <sz val="11"/>
      <color theme="10"/>
      <name val="Calibri"/>
      <family val="2"/>
    </font>
    <font>
      <i/>
      <sz val="11"/>
      <color theme="1"/>
      <name val="Calibri"/>
      <family val="2"/>
    </font>
    <font>
      <b/>
      <sz val="14"/>
      <color theme="1"/>
      <name val="Calibri"/>
      <family val="2"/>
    </font>
    <font>
      <b/>
      <sz val="11"/>
      <color theme="0"/>
      <name val="Calibri"/>
      <family val="2"/>
    </font>
    <font>
      <sz val="11"/>
      <color theme="0"/>
      <name val="Calibri"/>
      <family val="2"/>
    </font>
    <font>
      <sz val="12"/>
      <color rgb="FF000000"/>
      <name val="Calibri"/>
      <family val="2"/>
      <scheme val="minor"/>
    </font>
    <font>
      <sz val="12"/>
      <color theme="1"/>
      <name val="Calibri"/>
      <family val="2"/>
      <scheme val="minor"/>
    </font>
    <font>
      <i/>
      <sz val="12"/>
      <color theme="1"/>
      <name val="Calibri"/>
      <family val="2"/>
    </font>
    <font>
      <i/>
      <sz val="12"/>
      <color theme="1"/>
      <name val="Calibri"/>
      <family val="2"/>
      <scheme val="minor"/>
    </font>
    <font>
      <b/>
      <sz val="12"/>
      <color theme="1"/>
      <name val="Calibri"/>
      <family val="2"/>
      <scheme val="minor"/>
    </font>
    <font>
      <i/>
      <sz val="12"/>
      <color theme="1" tint="0.249977111117893"/>
      <name val="Calibri"/>
      <family val="2"/>
    </font>
    <font>
      <b/>
      <sz val="12"/>
      <color theme="0"/>
      <name val="Calibri"/>
      <family val="2"/>
      <scheme val="minor"/>
    </font>
    <font>
      <b/>
      <i/>
      <sz val="12"/>
      <color theme="1"/>
      <name val="Calibri"/>
      <family val="2"/>
    </font>
    <font>
      <i/>
      <sz val="12"/>
      <color theme="1" tint="0.249977111117893"/>
      <name val="Calibri"/>
      <family val="2"/>
      <scheme val="minor"/>
    </font>
    <font>
      <b/>
      <sz val="11"/>
      <color rgb="FFFF0000"/>
      <name val="Calibri"/>
      <family val="2"/>
    </font>
    <font>
      <b/>
      <i/>
      <sz val="11"/>
      <color theme="1"/>
      <name val="Calibri"/>
      <family val="2"/>
    </font>
    <font>
      <i/>
      <sz val="11"/>
      <color theme="0" tint="-0.499984740745262"/>
      <name val="Calibri"/>
      <family val="2"/>
    </font>
    <font>
      <sz val="10"/>
      <color theme="1"/>
      <name val="Arial"/>
      <family val="2"/>
    </font>
    <font>
      <sz val="11"/>
      <color rgb="FFC00000"/>
      <name val="Calibri"/>
      <family val="2"/>
    </font>
    <font>
      <sz val="10"/>
      <color rgb="FFC00000"/>
      <name val="Arial"/>
      <family val="2"/>
    </font>
    <font>
      <b/>
      <sz val="11"/>
      <color rgb="FF000000"/>
      <name val="Calibri"/>
      <family val="2"/>
      <scheme val="minor"/>
    </font>
    <font>
      <b/>
      <sz val="11"/>
      <name val="Calibri"/>
      <family val="2"/>
    </font>
    <font>
      <sz val="11"/>
      <name val="Calibri"/>
      <family val="2"/>
    </font>
    <font>
      <b/>
      <i/>
      <sz val="12"/>
      <color theme="1" tint="0.249977111117893"/>
      <name val="Calibri"/>
      <family val="2"/>
      <scheme val="minor"/>
    </font>
    <font>
      <b/>
      <sz val="12"/>
      <name val="Calibri"/>
      <family val="2"/>
    </font>
    <font>
      <sz val="12"/>
      <name val="Calibri"/>
      <family val="2"/>
    </font>
    <font>
      <b/>
      <sz val="12"/>
      <name val="Calibri"/>
      <family val="2"/>
      <scheme val="minor"/>
    </font>
    <font>
      <sz val="12"/>
      <name val="Calibri"/>
      <family val="2"/>
      <scheme val="minor"/>
    </font>
    <font>
      <b/>
      <sz val="14"/>
      <color theme="0"/>
      <name val="Calibri"/>
      <family val="2"/>
    </font>
    <font>
      <b/>
      <sz val="14"/>
      <name val="Calibri"/>
      <family val="2"/>
    </font>
    <font>
      <sz val="14"/>
      <name val="Calibri"/>
      <family val="2"/>
    </font>
    <font>
      <i/>
      <sz val="11"/>
      <color rgb="FF000000"/>
      <name val="Calibri"/>
      <family val="2"/>
    </font>
    <font>
      <i/>
      <sz val="11"/>
      <name val="Calibri"/>
      <family val="2"/>
    </font>
    <font>
      <b/>
      <sz val="11"/>
      <color rgb="FF000000"/>
      <name val="Calibri"/>
    </font>
    <font>
      <sz val="11"/>
      <color rgb="FF000000"/>
      <name val="Calibri"/>
    </font>
    <font>
      <sz val="11"/>
      <color rgb="FF000000"/>
      <name val="Calibri"/>
      <charset val="1"/>
    </font>
    <font>
      <i/>
      <sz val="11"/>
      <color rgb="FF000000"/>
      <name val="Calibri"/>
    </font>
    <font>
      <sz val="11"/>
      <color rgb="FF000000"/>
      <name val="Calibri"/>
      <family val="2"/>
    </font>
  </fonts>
  <fills count="27">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79995117038483843"/>
        <bgColor indexed="64"/>
      </patternFill>
    </fill>
    <fill>
      <patternFill patternType="solid">
        <fgColor theme="0" tint="-0.249977111117893"/>
        <bgColor indexed="64"/>
      </patternFill>
    </fill>
    <fill>
      <patternFill patternType="solid">
        <fgColor theme="4" tint="0.79995117038483843"/>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5" tint="0.79998168889431442"/>
        <bgColor indexed="64"/>
      </patternFill>
    </fill>
    <fill>
      <patternFill patternType="solid">
        <fgColor rgb="FFCCCCFF"/>
        <bgColor indexed="64"/>
      </patternFill>
    </fill>
    <fill>
      <patternFill patternType="solid">
        <fgColor rgb="FF5C438D"/>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00B0F0"/>
        <bgColor indexed="64"/>
      </patternFill>
    </fill>
  </fills>
  <borders count="55">
    <border>
      <left/>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auto="1"/>
      </left>
      <right style="thin">
        <color auto="1"/>
      </right>
      <top style="medium">
        <color auto="1"/>
      </top>
      <bottom style="medium">
        <color auto="1"/>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auto="1"/>
      </left>
      <right/>
      <top style="medium">
        <color auto="1"/>
      </top>
      <bottom style="medium">
        <color auto="1"/>
      </bottom>
      <diagonal/>
    </border>
    <border>
      <left style="medium">
        <color indexed="64"/>
      </left>
      <right/>
      <top/>
      <bottom style="medium">
        <color indexed="64"/>
      </bottom>
      <diagonal/>
    </border>
    <border>
      <left/>
      <right/>
      <top/>
      <bottom style="medium">
        <color theme="4" tint="-0.24994659260841701"/>
      </bottom>
      <diagonal/>
    </border>
    <border>
      <left style="thin">
        <color indexed="64"/>
      </left>
      <right style="thin">
        <color theme="1"/>
      </right>
      <top style="medium">
        <color indexed="64"/>
      </top>
      <bottom/>
      <diagonal/>
    </border>
    <border>
      <left/>
      <right style="thin">
        <color indexed="64"/>
      </right>
      <top style="medium">
        <color indexed="64"/>
      </top>
      <bottom/>
      <diagonal/>
    </border>
    <border>
      <left style="thin">
        <color indexed="64"/>
      </left>
      <right style="thin">
        <color indexed="64"/>
      </right>
      <top style="medium">
        <color theme="1"/>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theme="1"/>
      </right>
      <top style="medium">
        <color indexed="64"/>
      </top>
      <bottom/>
      <diagonal/>
    </border>
  </borders>
  <cellStyleXfs count="2">
    <xf numFmtId="0" fontId="0" fillId="0" borderId="0"/>
    <xf numFmtId="9" fontId="1" fillId="0" borderId="0" applyFont="0" applyFill="0" applyBorder="0" applyAlignment="0" applyProtection="0"/>
  </cellStyleXfs>
  <cellXfs count="462">
    <xf numFmtId="0" fontId="0" fillId="0" borderId="0" xfId="0"/>
    <xf numFmtId="0" fontId="1" fillId="0" borderId="1" xfId="0" applyFont="1" applyBorder="1" applyAlignment="1">
      <alignment horizontal="left" vertical="center" wrapText="1"/>
    </xf>
    <xf numFmtId="0" fontId="2" fillId="0" borderId="2" xfId="0" applyFont="1" applyBorder="1" applyAlignment="1">
      <alignment vertical="center"/>
    </xf>
    <xf numFmtId="0" fontId="3" fillId="2" borderId="0" xfId="0" applyFont="1" applyFill="1" applyAlignment="1">
      <alignment vertical="center" wrapText="1"/>
    </xf>
    <xf numFmtId="0" fontId="4" fillId="3" borderId="2" xfId="0" applyFont="1" applyFill="1" applyBorder="1" applyAlignment="1">
      <alignment vertical="center"/>
    </xf>
    <xf numFmtId="0" fontId="1" fillId="4" borderId="0" xfId="0" applyFont="1" applyFill="1" applyAlignment="1">
      <alignment vertical="center" wrapText="1"/>
    </xf>
    <xf numFmtId="0" fontId="2" fillId="5" borderId="2" xfId="0" applyFont="1" applyFill="1" applyBorder="1" applyAlignment="1">
      <alignment vertical="center"/>
    </xf>
    <xf numFmtId="0" fontId="5" fillId="0" borderId="0" xfId="0" applyFont="1" applyAlignment="1">
      <alignment wrapText="1"/>
    </xf>
    <xf numFmtId="0" fontId="6" fillId="0" borderId="0" xfId="0" applyFont="1" applyAlignment="1">
      <alignment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7" fillId="0" borderId="5" xfId="0" applyFont="1" applyBorder="1" applyAlignment="1">
      <alignment horizontal="left" vertical="center" wrapText="1"/>
    </xf>
    <xf numFmtId="0" fontId="1" fillId="4" borderId="6" xfId="0" applyFont="1" applyFill="1" applyBorder="1" applyAlignment="1">
      <alignment vertical="center"/>
    </xf>
    <xf numFmtId="0" fontId="1" fillId="2" borderId="6" xfId="0" applyFont="1" applyFill="1" applyBorder="1" applyAlignment="1">
      <alignment vertical="center"/>
    </xf>
    <xf numFmtId="0" fontId="2" fillId="6" borderId="2" xfId="0" applyFont="1" applyFill="1" applyBorder="1" applyAlignment="1">
      <alignment vertical="center"/>
    </xf>
    <xf numFmtId="0" fontId="4" fillId="3" borderId="0" xfId="0" applyFont="1" applyFill="1" applyAlignment="1">
      <alignment vertical="center"/>
    </xf>
    <xf numFmtId="0" fontId="4" fillId="7" borderId="6" xfId="0" applyFont="1" applyFill="1" applyBorder="1" applyAlignment="1">
      <alignment vertical="center"/>
    </xf>
    <xf numFmtId="0" fontId="8" fillId="0" borderId="0" xfId="0" applyFont="1"/>
    <xf numFmtId="0" fontId="9" fillId="0" borderId="8"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1" fillId="0" borderId="6" xfId="0" applyFont="1" applyBorder="1" applyAlignment="1">
      <alignment vertical="center"/>
    </xf>
    <xf numFmtId="0" fontId="6" fillId="0" borderId="13" xfId="0" applyFont="1" applyBorder="1" applyAlignment="1">
      <alignment vertical="top" wrapText="1"/>
    </xf>
    <xf numFmtId="0" fontId="6" fillId="0" borderId="13" xfId="0" applyFont="1" applyBorder="1" applyAlignment="1">
      <alignment vertical="top"/>
    </xf>
    <xf numFmtId="0" fontId="6" fillId="0" borderId="14" xfId="0" applyFont="1" applyBorder="1" applyAlignment="1">
      <alignment vertical="top"/>
    </xf>
    <xf numFmtId="0" fontId="6" fillId="0" borderId="1" xfId="0" applyFont="1" applyBorder="1" applyAlignment="1">
      <alignment vertical="top"/>
    </xf>
    <xf numFmtId="0" fontId="10" fillId="10" borderId="8" xfId="0" applyFont="1" applyFill="1" applyBorder="1" applyAlignment="1">
      <alignment horizontal="centerContinuous"/>
    </xf>
    <xf numFmtId="0" fontId="10" fillId="10" borderId="7" xfId="0" applyFont="1" applyFill="1" applyBorder="1" applyAlignment="1">
      <alignment horizontal="centerContinuous"/>
    </xf>
    <xf numFmtId="0" fontId="11" fillId="10" borderId="4" xfId="0" applyFont="1" applyFill="1" applyBorder="1" applyAlignment="1">
      <alignment horizontal="centerContinuous"/>
    </xf>
    <xf numFmtId="0" fontId="6" fillId="4" borderId="5" xfId="0" applyFont="1" applyFill="1" applyBorder="1"/>
    <xf numFmtId="0" fontId="6" fillId="4" borderId="1" xfId="0" applyFont="1" applyFill="1" applyBorder="1"/>
    <xf numFmtId="0" fontId="6" fillId="4" borderId="3" xfId="0" applyFont="1" applyFill="1" applyBorder="1"/>
    <xf numFmtId="0" fontId="1" fillId="0" borderId="3"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3" fillId="12" borderId="10" xfId="0" applyFont="1" applyFill="1" applyBorder="1" applyAlignment="1">
      <alignment vertical="center"/>
    </xf>
    <xf numFmtId="1" fontId="3" fillId="12" borderId="17" xfId="0" applyNumberFormat="1" applyFont="1" applyFill="1" applyBorder="1" applyAlignment="1">
      <alignment vertical="center"/>
    </xf>
    <xf numFmtId="1" fontId="3" fillId="11" borderId="17" xfId="0" applyNumberFormat="1" applyFont="1" applyFill="1" applyBorder="1" applyAlignment="1">
      <alignment vertical="center"/>
    </xf>
    <xf numFmtId="0" fontId="12" fillId="13" borderId="11" xfId="0" applyFont="1" applyFill="1" applyBorder="1" applyAlignment="1">
      <alignment horizontal="left" vertical="center" wrapText="1"/>
    </xf>
    <xf numFmtId="0" fontId="13" fillId="13" borderId="11" xfId="0" applyFont="1" applyFill="1" applyBorder="1" applyAlignment="1">
      <alignment horizontal="left" vertical="center" wrapText="1"/>
    </xf>
    <xf numFmtId="0" fontId="12" fillId="13" borderId="18" xfId="0" applyFont="1" applyFill="1" applyBorder="1" applyAlignment="1">
      <alignment horizontal="left" vertical="center" wrapText="1"/>
    </xf>
    <xf numFmtId="0" fontId="3" fillId="13" borderId="18" xfId="0" applyFont="1" applyFill="1" applyBorder="1" applyAlignment="1">
      <alignment vertical="center"/>
    </xf>
    <xf numFmtId="0" fontId="13" fillId="13" borderId="18" xfId="0" applyFont="1" applyFill="1" applyBorder="1" applyAlignment="1">
      <alignment horizontal="left" vertical="center" wrapText="1"/>
    </xf>
    <xf numFmtId="0" fontId="3" fillId="12" borderId="9" xfId="0" applyFont="1" applyFill="1" applyBorder="1" applyAlignment="1">
      <alignment vertical="center"/>
    </xf>
    <xf numFmtId="0" fontId="3" fillId="12" borderId="12" xfId="0" applyFont="1" applyFill="1" applyBorder="1" applyAlignment="1">
      <alignment vertical="center"/>
    </xf>
    <xf numFmtId="0" fontId="13" fillId="0" borderId="3" xfId="0" applyFont="1" applyBorder="1" applyAlignment="1">
      <alignment vertical="center" wrapText="1"/>
    </xf>
    <xf numFmtId="0" fontId="3" fillId="11" borderId="12" xfId="0" applyFont="1" applyFill="1" applyBorder="1" applyAlignment="1">
      <alignment vertical="center"/>
    </xf>
    <xf numFmtId="0" fontId="13" fillId="13" borderId="17" xfId="0" applyFont="1" applyFill="1" applyBorder="1" applyAlignment="1">
      <alignment vertical="center" wrapText="1"/>
    </xf>
    <xf numFmtId="0" fontId="13" fillId="0" borderId="10" xfId="0" applyFont="1" applyBorder="1" applyAlignment="1">
      <alignment vertical="center" wrapText="1"/>
    </xf>
    <xf numFmtId="0" fontId="3" fillId="0" borderId="19" xfId="0" applyFont="1" applyBorder="1" applyAlignment="1">
      <alignment vertical="center"/>
    </xf>
    <xf numFmtId="0" fontId="12" fillId="0" borderId="12" xfId="0" applyFont="1" applyBorder="1" applyAlignment="1">
      <alignment horizontal="left" vertical="center" wrapText="1"/>
    </xf>
    <xf numFmtId="0" fontId="3" fillId="11" borderId="17" xfId="0" applyFont="1" applyFill="1" applyBorder="1" applyAlignment="1">
      <alignment horizontal="left" vertical="center" wrapText="1"/>
    </xf>
    <xf numFmtId="0" fontId="3" fillId="11" borderId="20" xfId="0" applyFont="1" applyFill="1" applyBorder="1" applyAlignment="1">
      <alignment horizontal="left" vertical="center" wrapText="1"/>
    </xf>
    <xf numFmtId="3" fontId="3" fillId="12" borderId="17" xfId="0" applyNumberFormat="1" applyFont="1" applyFill="1" applyBorder="1" applyAlignment="1">
      <alignment vertical="center"/>
    </xf>
    <xf numFmtId="164" fontId="3" fillId="12" borderId="11" xfId="0" applyNumberFormat="1" applyFont="1" applyFill="1" applyBorder="1" applyAlignment="1">
      <alignment vertical="center"/>
    </xf>
    <xf numFmtId="164" fontId="3" fillId="11" borderId="11" xfId="0" applyNumberFormat="1" applyFont="1" applyFill="1" applyBorder="1" applyAlignment="1">
      <alignment vertical="center"/>
    </xf>
    <xf numFmtId="3" fontId="13" fillId="0" borderId="12" xfId="0" applyNumberFormat="1" applyFont="1" applyBorder="1" applyAlignment="1">
      <alignment vertical="center" wrapText="1"/>
    </xf>
    <xf numFmtId="0" fontId="14" fillId="14" borderId="21" xfId="0" applyFont="1" applyFill="1" applyBorder="1" applyAlignment="1">
      <alignment horizontal="center" vertical="center" wrapText="1"/>
    </xf>
    <xf numFmtId="0" fontId="3" fillId="2" borderId="19" xfId="0" applyFont="1" applyFill="1" applyBorder="1" applyAlignment="1">
      <alignment vertical="center"/>
    </xf>
    <xf numFmtId="0" fontId="13" fillId="0" borderId="22" xfId="0" applyFont="1" applyBorder="1" applyAlignment="1">
      <alignment vertical="center" wrapText="1"/>
    </xf>
    <xf numFmtId="0" fontId="15" fillId="9" borderId="11" xfId="0" applyFont="1" applyFill="1" applyBorder="1" applyAlignment="1">
      <alignment vertical="center" wrapText="1"/>
    </xf>
    <xf numFmtId="0" fontId="13" fillId="0" borderId="17" xfId="0" applyFont="1" applyBorder="1" applyAlignment="1">
      <alignment vertical="center" wrapText="1"/>
    </xf>
    <xf numFmtId="0" fontId="13" fillId="0" borderId="12" xfId="0" applyFont="1" applyBorder="1" applyAlignment="1">
      <alignment vertical="center" wrapText="1"/>
    </xf>
    <xf numFmtId="0" fontId="13" fillId="0" borderId="18" xfId="0" applyFont="1" applyBorder="1" applyAlignment="1">
      <alignment vertical="center" wrapText="1"/>
    </xf>
    <xf numFmtId="0" fontId="13" fillId="0" borderId="11" xfId="0" applyFont="1" applyBorder="1" applyAlignment="1">
      <alignment vertical="center" wrapText="1"/>
    </xf>
    <xf numFmtId="0" fontId="15" fillId="9" borderId="17" xfId="0" applyFont="1" applyFill="1" applyBorder="1" applyAlignment="1">
      <alignment vertical="center" wrapText="1"/>
    </xf>
    <xf numFmtId="0" fontId="13" fillId="0" borderId="23" xfId="0" applyFont="1" applyBorder="1" applyAlignment="1">
      <alignment horizontal="left" vertical="center" wrapText="1"/>
    </xf>
    <xf numFmtId="0" fontId="3" fillId="0" borderId="21" xfId="0" applyFont="1" applyBorder="1" applyAlignment="1">
      <alignment wrapText="1"/>
    </xf>
    <xf numFmtId="0" fontId="13" fillId="13" borderId="23" xfId="0" applyFont="1" applyFill="1" applyBorder="1" applyAlignment="1">
      <alignment vertical="center" wrapText="1"/>
    </xf>
    <xf numFmtId="0" fontId="3" fillId="11" borderId="11"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8" xfId="0" applyFont="1" applyBorder="1" applyAlignment="1">
      <alignment horizontal="left" vertical="center" wrapText="1"/>
    </xf>
    <xf numFmtId="0" fontId="3" fillId="0" borderId="24" xfId="0" applyFont="1" applyBorder="1" applyAlignment="1">
      <alignment wrapText="1"/>
    </xf>
    <xf numFmtId="0" fontId="13" fillId="0" borderId="17" xfId="0" applyFont="1" applyBorder="1" applyAlignment="1">
      <alignment horizontal="left" vertical="center" wrapText="1"/>
    </xf>
    <xf numFmtId="0" fontId="13" fillId="0" borderId="11" xfId="0" applyFont="1" applyBorder="1" applyAlignment="1">
      <alignment horizontal="left" vertical="center" wrapText="1"/>
    </xf>
    <xf numFmtId="0" fontId="13" fillId="9" borderId="25" xfId="0" applyFont="1" applyFill="1" applyBorder="1" applyAlignment="1">
      <alignment vertical="center" wrapText="1"/>
    </xf>
    <xf numFmtId="0" fontId="13" fillId="0" borderId="20" xfId="0" applyFont="1" applyBorder="1" applyAlignment="1">
      <alignment vertical="center" wrapText="1"/>
    </xf>
    <xf numFmtId="0" fontId="13" fillId="0" borderId="15" xfId="0" applyFont="1" applyBorder="1" applyAlignment="1">
      <alignment vertical="center" wrapText="1"/>
    </xf>
    <xf numFmtId="0" fontId="13" fillId="0" borderId="25" xfId="0" applyFont="1" applyBorder="1" applyAlignment="1">
      <alignment vertical="center" wrapText="1"/>
    </xf>
    <xf numFmtId="0" fontId="13" fillId="13" borderId="20" xfId="0" applyFont="1" applyFill="1" applyBorder="1" applyAlignment="1">
      <alignment vertical="center" wrapText="1"/>
    </xf>
    <xf numFmtId="0" fontId="13" fillId="0" borderId="6" xfId="0" applyFont="1" applyBorder="1" applyAlignment="1">
      <alignment vertical="center" wrapText="1"/>
    </xf>
    <xf numFmtId="0" fontId="13" fillId="9" borderId="20" xfId="0" applyFont="1" applyFill="1" applyBorder="1" applyAlignment="1">
      <alignment vertical="center" wrapText="1"/>
    </xf>
    <xf numFmtId="0" fontId="13" fillId="0" borderId="26" xfId="0" applyFont="1" applyBorder="1" applyAlignment="1">
      <alignment horizontal="left" vertical="center" wrapText="1"/>
    </xf>
    <xf numFmtId="0" fontId="3" fillId="0" borderId="24" xfId="0" applyFont="1" applyBorder="1" applyAlignment="1">
      <alignment vertical="center" wrapText="1"/>
    </xf>
    <xf numFmtId="0" fontId="13" fillId="13" borderId="26" xfId="0" applyFont="1" applyFill="1" applyBorder="1" applyAlignment="1">
      <alignment vertical="center" wrapText="1"/>
    </xf>
    <xf numFmtId="0" fontId="3" fillId="11" borderId="17" xfId="0" applyFont="1" applyFill="1" applyBorder="1" applyAlignment="1">
      <alignment vertical="center" wrapText="1"/>
    </xf>
    <xf numFmtId="0" fontId="3" fillId="11" borderId="12" xfId="0" applyFont="1" applyFill="1" applyBorder="1" applyAlignment="1">
      <alignment vertical="center" wrapText="1"/>
    </xf>
    <xf numFmtId="0" fontId="3" fillId="9" borderId="12" xfId="0" applyFont="1" applyFill="1" applyBorder="1" applyAlignment="1">
      <alignment vertical="center"/>
    </xf>
    <xf numFmtId="0" fontId="3" fillId="9" borderId="18" xfId="0" applyFont="1" applyFill="1" applyBorder="1" applyAlignment="1">
      <alignment vertical="center"/>
    </xf>
    <xf numFmtId="0" fontId="3" fillId="9" borderId="25" xfId="0" applyFont="1" applyFill="1" applyBorder="1" applyAlignment="1">
      <alignment vertical="center"/>
    </xf>
    <xf numFmtId="0" fontId="3" fillId="9" borderId="26" xfId="0" applyFont="1" applyFill="1" applyBorder="1" applyAlignment="1">
      <alignment vertical="center"/>
    </xf>
    <xf numFmtId="0" fontId="3" fillId="9" borderId="11" xfId="0" applyFont="1" applyFill="1" applyBorder="1" applyAlignment="1">
      <alignment vertical="center"/>
    </xf>
    <xf numFmtId="0" fontId="6" fillId="0" borderId="0" xfId="0" applyFont="1"/>
    <xf numFmtId="0" fontId="3" fillId="0" borderId="0" xfId="0" applyFont="1"/>
    <xf numFmtId="0" fontId="19" fillId="0" borderId="0" xfId="0" applyFont="1" applyAlignment="1">
      <alignment wrapText="1"/>
    </xf>
    <xf numFmtId="0" fontId="2" fillId="14" borderId="7"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3" fillId="12" borderId="17" xfId="0" applyFont="1" applyFill="1" applyBorder="1" applyAlignment="1">
      <alignment vertical="center"/>
    </xf>
    <xf numFmtId="0" fontId="3" fillId="12" borderId="18" xfId="0" applyFont="1" applyFill="1" applyBorder="1" applyAlignment="1">
      <alignment vertical="center"/>
    </xf>
    <xf numFmtId="0" fontId="20" fillId="9" borderId="11" xfId="0" applyFont="1" applyFill="1" applyBorder="1" applyAlignment="1">
      <alignment vertical="center" wrapText="1"/>
    </xf>
    <xf numFmtId="0" fontId="3" fillId="11" borderId="17" xfId="0" applyFont="1" applyFill="1" applyBorder="1" applyAlignment="1">
      <alignment vertical="center"/>
    </xf>
    <xf numFmtId="0" fontId="12" fillId="0" borderId="15" xfId="0" applyFont="1" applyBorder="1" applyAlignment="1">
      <alignment horizontal="left" vertical="center" wrapText="1"/>
    </xf>
    <xf numFmtId="0" fontId="3" fillId="11" borderId="18" xfId="0" applyFont="1" applyFill="1" applyBorder="1" applyAlignment="1">
      <alignment vertical="center"/>
    </xf>
    <xf numFmtId="0" fontId="3" fillId="12" borderId="28" xfId="0" applyFont="1" applyFill="1" applyBorder="1" applyAlignment="1">
      <alignment vertical="center"/>
    </xf>
    <xf numFmtId="0" fontId="3" fillId="12" borderId="11" xfId="0" applyFont="1" applyFill="1" applyBorder="1" applyAlignment="1">
      <alignment vertical="center"/>
    </xf>
    <xf numFmtId="0" fontId="3" fillId="11" borderId="11" xfId="0" applyFont="1" applyFill="1" applyBorder="1" applyAlignment="1">
      <alignment vertical="center"/>
    </xf>
    <xf numFmtId="0" fontId="3" fillId="12" borderId="25" xfId="0" applyFont="1" applyFill="1" applyBorder="1" applyAlignment="1">
      <alignment vertical="center"/>
    </xf>
    <xf numFmtId="0" fontId="16" fillId="17" borderId="33" xfId="0" applyFont="1" applyFill="1" applyBorder="1" applyAlignment="1">
      <alignment horizontal="center" vertical="center" wrapText="1"/>
    </xf>
    <xf numFmtId="0" fontId="3" fillId="13" borderId="23" xfId="0" applyFont="1" applyFill="1" applyBorder="1" applyAlignment="1">
      <alignment vertical="center"/>
    </xf>
    <xf numFmtId="0" fontId="20" fillId="9" borderId="17" xfId="0" applyFont="1" applyFill="1" applyBorder="1" applyAlignment="1">
      <alignment vertical="center" wrapText="1"/>
    </xf>
    <xf numFmtId="0" fontId="12" fillId="0" borderId="0" xfId="0" applyFont="1" applyAlignment="1">
      <alignment horizontal="left" vertical="center" wrapText="1"/>
    </xf>
    <xf numFmtId="0" fontId="3" fillId="12" borderId="33" xfId="0" applyFont="1" applyFill="1" applyBorder="1" applyAlignment="1">
      <alignment vertical="center"/>
    </xf>
    <xf numFmtId="0" fontId="3" fillId="11" borderId="23" xfId="0" applyFont="1" applyFill="1" applyBorder="1" applyAlignment="1">
      <alignment vertical="center"/>
    </xf>
    <xf numFmtId="0" fontId="3" fillId="12" borderId="26" xfId="0" applyFont="1" applyFill="1" applyBorder="1" applyAlignment="1">
      <alignment vertical="center"/>
    </xf>
    <xf numFmtId="0" fontId="3" fillId="0" borderId="21" xfId="0" applyFont="1" applyBorder="1"/>
    <xf numFmtId="0" fontId="3" fillId="0" borderId="24" xfId="0" applyFont="1" applyBorder="1" applyAlignment="1">
      <alignment vertical="center"/>
    </xf>
    <xf numFmtId="0" fontId="2" fillId="18" borderId="34" xfId="0"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3" xfId="0" applyFont="1" applyBorder="1" applyAlignment="1">
      <alignment horizontal="left" vertical="center"/>
    </xf>
    <xf numFmtId="0" fontId="12" fillId="0" borderId="11" xfId="0" applyFont="1" applyBorder="1" applyAlignment="1">
      <alignment horizontal="left" vertical="center" wrapText="1"/>
    </xf>
    <xf numFmtId="0" fontId="2" fillId="18" borderId="33" xfId="0" applyFont="1" applyFill="1" applyBorder="1" applyAlignment="1">
      <alignment horizontal="center" vertical="center" wrapText="1"/>
    </xf>
    <xf numFmtId="0" fontId="3" fillId="0" borderId="24" xfId="0" applyFont="1" applyBorder="1" applyAlignment="1">
      <alignment horizontal="center" vertical="center"/>
    </xf>
    <xf numFmtId="0" fontId="2" fillId="20" borderId="33" xfId="0" applyFont="1" applyFill="1" applyBorder="1" applyAlignment="1">
      <alignment horizontal="center" vertical="center" wrapText="1"/>
    </xf>
    <xf numFmtId="0" fontId="4" fillId="15" borderId="33" xfId="0" applyFont="1" applyFill="1" applyBorder="1" applyAlignment="1">
      <alignment horizontal="center" vertical="center" wrapText="1"/>
    </xf>
    <xf numFmtId="0" fontId="3" fillId="13" borderId="17" xfId="0" applyFont="1" applyFill="1" applyBorder="1" applyAlignment="1">
      <alignment vertical="center"/>
    </xf>
    <xf numFmtId="0" fontId="3" fillId="13" borderId="11" xfId="0" applyFont="1" applyFill="1" applyBorder="1" applyAlignment="1">
      <alignment vertical="center"/>
    </xf>
    <xf numFmtId="0" fontId="3" fillId="13" borderId="12" xfId="0" applyFont="1" applyFill="1" applyBorder="1" applyAlignment="1">
      <alignment vertical="center"/>
    </xf>
    <xf numFmtId="0" fontId="1" fillId="0" borderId="0" xfId="0" applyFont="1"/>
    <xf numFmtId="0" fontId="1" fillId="11" borderId="0" xfId="0" applyFont="1" applyFill="1" applyAlignment="1">
      <alignment horizontal="center" wrapText="1"/>
    </xf>
    <xf numFmtId="0" fontId="1" fillId="0" borderId="0" xfId="0" applyFont="1" applyAlignment="1">
      <alignment wrapText="1"/>
    </xf>
    <xf numFmtId="0" fontId="1" fillId="0" borderId="35" xfId="0" applyFont="1" applyBorder="1"/>
    <xf numFmtId="0" fontId="1" fillId="0" borderId="26" xfId="0" applyFont="1" applyBorder="1"/>
    <xf numFmtId="0" fontId="1" fillId="11" borderId="0" xfId="0" applyFont="1" applyFill="1"/>
    <xf numFmtId="0" fontId="21" fillId="0" borderId="0" xfId="0" applyFont="1"/>
    <xf numFmtId="0" fontId="8" fillId="0" borderId="0" xfId="0" applyFont="1" applyAlignment="1">
      <alignment horizontal="center" wrapText="1"/>
    </xf>
    <xf numFmtId="0" fontId="1" fillId="2" borderId="12" xfId="0" applyFont="1" applyFill="1" applyBorder="1" applyAlignment="1">
      <alignment horizontal="left" vertical="top" wrapText="1"/>
    </xf>
    <xf numFmtId="0" fontId="6" fillId="2" borderId="15" xfId="0" applyFont="1" applyFill="1" applyBorder="1" applyAlignment="1">
      <alignment horizontal="left" vertical="top" wrapText="1"/>
    </xf>
    <xf numFmtId="0" fontId="1" fillId="2" borderId="15" xfId="0" applyFont="1" applyFill="1" applyBorder="1" applyAlignment="1">
      <alignment horizontal="left" vertical="top" wrapText="1"/>
    </xf>
    <xf numFmtId="0" fontId="6" fillId="2" borderId="16" xfId="0" applyFont="1" applyFill="1" applyBorder="1" applyAlignment="1">
      <alignment horizontal="left" vertical="top" wrapText="1"/>
    </xf>
    <xf numFmtId="0" fontId="1" fillId="2" borderId="16" xfId="0" applyFont="1" applyFill="1" applyBorder="1" applyAlignment="1">
      <alignment horizontal="left" vertical="top" wrapText="1"/>
    </xf>
    <xf numFmtId="0" fontId="6" fillId="2" borderId="17"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6" fillId="2" borderId="29" xfId="0" applyFont="1" applyFill="1" applyBorder="1" applyAlignment="1">
      <alignment horizontal="left" vertical="top" wrapText="1"/>
    </xf>
    <xf numFmtId="0" fontId="1" fillId="2" borderId="3"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28"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9" xfId="0" applyFont="1" applyFill="1" applyBorder="1" applyAlignment="1">
      <alignment horizontal="left" vertical="top" wrapText="1"/>
    </xf>
    <xf numFmtId="0" fontId="1" fillId="0" borderId="21" xfId="0" applyFont="1" applyBorder="1"/>
    <xf numFmtId="0" fontId="6" fillId="2" borderId="12" xfId="0" applyFont="1" applyFill="1" applyBorder="1" applyAlignment="1">
      <alignment horizontal="left" vertical="top" wrapText="1"/>
    </xf>
    <xf numFmtId="0" fontId="6" fillId="2" borderId="10" xfId="0" applyFont="1" applyFill="1" applyBorder="1" applyAlignment="1">
      <alignment horizontal="left" vertical="top" wrapText="1"/>
    </xf>
    <xf numFmtId="0" fontId="1" fillId="0" borderId="24" xfId="0" applyFont="1" applyBorder="1"/>
    <xf numFmtId="0" fontId="8" fillId="23" borderId="18" xfId="0" applyFont="1" applyFill="1" applyBorder="1" applyAlignment="1">
      <alignment horizontal="center" vertical="center" wrapText="1"/>
    </xf>
    <xf numFmtId="0" fontId="8" fillId="23" borderId="15" xfId="0" applyFont="1" applyFill="1" applyBorder="1" applyAlignment="1">
      <alignment horizontal="center" vertical="center" wrapText="1"/>
    </xf>
    <xf numFmtId="0" fontId="24" fillId="0" borderId="0" xfId="0" applyFont="1" applyAlignment="1">
      <alignment horizontal="left" vertical="center"/>
    </xf>
    <xf numFmtId="0" fontId="1" fillId="0" borderId="10" xfId="0" applyFont="1" applyBorder="1"/>
    <xf numFmtId="0" fontId="1" fillId="0" borderId="12" xfId="0" applyFont="1" applyBorder="1"/>
    <xf numFmtId="0" fontId="8" fillId="0" borderId="8" xfId="0" applyFont="1" applyBorder="1"/>
    <xf numFmtId="0" fontId="8" fillId="0" borderId="7" xfId="0" applyFont="1" applyBorder="1"/>
    <xf numFmtId="0" fontId="8" fillId="0" borderId="4" xfId="0" applyFont="1" applyBorder="1"/>
    <xf numFmtId="0" fontId="1" fillId="0" borderId="0" xfId="0" applyFont="1" applyAlignment="1">
      <alignment horizontal="right"/>
    </xf>
    <xf numFmtId="0" fontId="25" fillId="0" borderId="0" xfId="0" applyFont="1"/>
    <xf numFmtId="0" fontId="25" fillId="0" borderId="1" xfId="0" applyFont="1" applyBorder="1"/>
    <xf numFmtId="0" fontId="24" fillId="0" borderId="0" xfId="0" applyFont="1" applyAlignment="1">
      <alignment horizontal="left" vertical="center" wrapText="1"/>
    </xf>
    <xf numFmtId="0" fontId="26" fillId="0" borderId="0" xfId="0" applyFont="1" applyAlignment="1">
      <alignment horizontal="left" vertical="center"/>
    </xf>
    <xf numFmtId="0" fontId="26" fillId="0" borderId="1" xfId="0" applyFont="1" applyBorder="1" applyAlignment="1">
      <alignment horizontal="left" vertical="center"/>
    </xf>
    <xf numFmtId="0" fontId="27" fillId="0" borderId="0" xfId="0" applyFont="1" applyAlignment="1">
      <alignment horizontal="left" vertical="center"/>
    </xf>
    <xf numFmtId="0" fontId="1" fillId="0" borderId="2" xfId="0" applyFont="1" applyBorder="1"/>
    <xf numFmtId="0" fontId="1" fillId="0" borderId="6" xfId="0" applyFont="1" applyBorder="1"/>
    <xf numFmtId="0" fontId="1" fillId="0" borderId="5" xfId="0" applyFont="1" applyBorder="1"/>
    <xf numFmtId="0" fontId="1" fillId="0" borderId="1" xfId="0" applyFont="1" applyBorder="1"/>
    <xf numFmtId="0" fontId="24" fillId="0" borderId="1" xfId="0" applyFont="1" applyBorder="1" applyAlignment="1">
      <alignment horizontal="left" vertical="center" wrapText="1"/>
    </xf>
    <xf numFmtId="0" fontId="1" fillId="0" borderId="3" xfId="0" applyFont="1" applyBorder="1"/>
    <xf numFmtId="0" fontId="1" fillId="0" borderId="9" xfId="0" applyFont="1" applyBorder="1"/>
    <xf numFmtId="0" fontId="34" fillId="0" borderId="11" xfId="0" applyFont="1" applyBorder="1" applyAlignment="1">
      <alignment vertical="center" wrapText="1"/>
    </xf>
    <xf numFmtId="0" fontId="3" fillId="0" borderId="18" xfId="0" applyFont="1" applyBorder="1" applyAlignment="1">
      <alignment horizontal="right" vertical="center"/>
    </xf>
    <xf numFmtId="9" fontId="3" fillId="11" borderId="11" xfId="1" applyFont="1" applyFill="1" applyBorder="1" applyAlignment="1">
      <alignment vertical="center"/>
    </xf>
    <xf numFmtId="0" fontId="3" fillId="0" borderId="17" xfId="0" applyFont="1" applyBorder="1" applyAlignment="1">
      <alignment horizontal="left" vertical="center" wrapText="1"/>
    </xf>
    <xf numFmtId="9" fontId="3" fillId="12" borderId="11" xfId="1" applyFont="1" applyFill="1" applyBorder="1" applyAlignment="1">
      <alignment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2" fillId="0" borderId="17" xfId="0" applyFont="1" applyBorder="1" applyAlignment="1">
      <alignment horizontal="left" vertical="center" wrapText="1"/>
    </xf>
    <xf numFmtId="0" fontId="32" fillId="0" borderId="11" xfId="0" applyFont="1" applyBorder="1" applyAlignment="1">
      <alignment horizontal="left" vertical="center" wrapText="1"/>
    </xf>
    <xf numFmtId="165" fontId="3" fillId="2" borderId="11" xfId="0" applyNumberFormat="1" applyFont="1" applyFill="1" applyBorder="1" applyAlignment="1">
      <alignment vertical="center"/>
    </xf>
    <xf numFmtId="0" fontId="3" fillId="0" borderId="11" xfId="0" applyFont="1" applyBorder="1" applyAlignment="1">
      <alignment horizontal="right" vertical="center"/>
    </xf>
    <xf numFmtId="0" fontId="3" fillId="2" borderId="11" xfId="0" applyFont="1" applyFill="1" applyBorder="1" applyAlignment="1">
      <alignment horizontal="right" vertical="center"/>
    </xf>
    <xf numFmtId="164" fontId="3" fillId="2" borderId="17" xfId="0" applyNumberFormat="1" applyFont="1" applyFill="1" applyBorder="1" applyAlignment="1">
      <alignment vertical="center"/>
    </xf>
    <xf numFmtId="164" fontId="3" fillId="0" borderId="17" xfId="0" applyNumberFormat="1" applyFont="1" applyBorder="1" applyAlignment="1">
      <alignment vertical="center"/>
    </xf>
    <xf numFmtId="0" fontId="13" fillId="0" borderId="23" xfId="0" applyFont="1" applyBorder="1" applyAlignment="1">
      <alignment vertical="center" wrapText="1"/>
    </xf>
    <xf numFmtId="9" fontId="3" fillId="2" borderId="23" xfId="0" applyNumberFormat="1" applyFont="1" applyFill="1" applyBorder="1" applyAlignment="1">
      <alignment vertical="center"/>
    </xf>
    <xf numFmtId="9" fontId="3" fillId="0" borderId="23" xfId="0" applyNumberFormat="1" applyFont="1" applyBorder="1" applyAlignment="1">
      <alignment vertical="center"/>
    </xf>
    <xf numFmtId="164" fontId="3" fillId="12" borderId="11" xfId="0" applyNumberFormat="1" applyFont="1" applyFill="1" applyBorder="1" applyAlignment="1">
      <alignment horizontal="right" vertical="center"/>
    </xf>
    <xf numFmtId="164" fontId="3" fillId="2" borderId="11" xfId="0" applyNumberFormat="1" applyFont="1" applyFill="1" applyBorder="1" applyAlignment="1">
      <alignment vertical="center"/>
    </xf>
    <xf numFmtId="0" fontId="3" fillId="12" borderId="28" xfId="1" applyNumberFormat="1" applyFont="1" applyFill="1" applyBorder="1" applyAlignment="1">
      <alignment vertical="center"/>
    </xf>
    <xf numFmtId="165" fontId="3" fillId="0" borderId="11" xfId="0" applyNumberFormat="1" applyFont="1" applyBorder="1" applyAlignment="1">
      <alignment vertical="center"/>
    </xf>
    <xf numFmtId="164" fontId="3" fillId="11" borderId="11" xfId="0" applyNumberFormat="1" applyFont="1" applyFill="1" applyBorder="1" applyAlignment="1">
      <alignment horizontal="right" vertical="center"/>
    </xf>
    <xf numFmtId="0" fontId="3" fillId="26" borderId="11" xfId="0" applyFont="1" applyFill="1" applyBorder="1" applyAlignment="1">
      <alignment vertical="center"/>
    </xf>
    <xf numFmtId="0" fontId="3" fillId="26" borderId="19" xfId="0" applyFont="1" applyFill="1" applyBorder="1" applyAlignment="1">
      <alignment vertical="center"/>
    </xf>
    <xf numFmtId="0" fontId="3" fillId="26" borderId="23" xfId="0" applyFont="1" applyFill="1" applyBorder="1" applyAlignment="1">
      <alignment vertical="center"/>
    </xf>
    <xf numFmtId="0" fontId="3" fillId="26" borderId="17" xfId="0" applyFont="1" applyFill="1" applyBorder="1" applyAlignment="1">
      <alignment vertical="center"/>
    </xf>
    <xf numFmtId="0" fontId="3" fillId="26" borderId="12" xfId="0" applyFont="1" applyFill="1" applyBorder="1" applyAlignment="1">
      <alignment vertical="center"/>
    </xf>
    <xf numFmtId="0" fontId="3" fillId="26" borderId="18" xfId="0" applyFont="1" applyFill="1" applyBorder="1" applyAlignment="1">
      <alignment vertical="center"/>
    </xf>
    <xf numFmtId="0" fontId="20" fillId="9" borderId="23" xfId="0" applyFont="1" applyFill="1" applyBorder="1" applyAlignment="1">
      <alignment vertical="center" wrapText="1"/>
    </xf>
    <xf numFmtId="0" fontId="34" fillId="13" borderId="17" xfId="0" applyFont="1" applyFill="1" applyBorder="1" applyAlignment="1">
      <alignment vertical="center" wrapText="1"/>
    </xf>
    <xf numFmtId="0" fontId="13" fillId="0" borderId="10" xfId="0" applyFont="1" applyBorder="1" applyAlignment="1">
      <alignment horizontal="left" vertical="center" wrapText="1"/>
    </xf>
    <xf numFmtId="9" fontId="3" fillId="12" borderId="2" xfId="1" applyFont="1" applyFill="1" applyBorder="1" applyAlignment="1">
      <alignment vertical="center"/>
    </xf>
    <xf numFmtId="9" fontId="3" fillId="12" borderId="10" xfId="0" applyNumberFormat="1" applyFont="1" applyFill="1" applyBorder="1" applyAlignment="1">
      <alignment vertical="center"/>
    </xf>
    <xf numFmtId="9" fontId="3" fillId="11" borderId="10" xfId="0" applyNumberFormat="1" applyFont="1" applyFill="1" applyBorder="1" applyAlignment="1">
      <alignment vertical="center"/>
    </xf>
    <xf numFmtId="9" fontId="3" fillId="11" borderId="10" xfId="1" applyFont="1" applyFill="1" applyBorder="1" applyAlignment="1">
      <alignment vertical="center"/>
    </xf>
    <xf numFmtId="0" fontId="3" fillId="11" borderId="10" xfId="0" applyFont="1" applyFill="1" applyBorder="1" applyAlignment="1">
      <alignment horizontal="left" vertical="center" wrapText="1"/>
    </xf>
    <xf numFmtId="0" fontId="13" fillId="0" borderId="19" xfId="0" applyFont="1" applyBorder="1" applyAlignment="1">
      <alignment horizontal="left" vertical="center" wrapText="1"/>
    </xf>
    <xf numFmtId="0" fontId="3" fillId="12" borderId="30" xfId="0" applyFont="1" applyFill="1" applyBorder="1" applyAlignment="1">
      <alignment horizontal="right" vertical="center"/>
    </xf>
    <xf numFmtId="9" fontId="3" fillId="12" borderId="30" xfId="1" applyFont="1" applyFill="1" applyBorder="1" applyAlignment="1">
      <alignment vertical="center"/>
    </xf>
    <xf numFmtId="9" fontId="3" fillId="11" borderId="19" xfId="1" applyFont="1" applyFill="1" applyBorder="1" applyAlignment="1">
      <alignment horizontal="right" vertical="center"/>
    </xf>
    <xf numFmtId="9" fontId="3" fillId="11" borderId="19" xfId="1" applyFont="1" applyFill="1" applyBorder="1" applyAlignment="1">
      <alignment vertical="center"/>
    </xf>
    <xf numFmtId="0" fontId="3" fillId="11" borderId="19" xfId="0" applyFont="1" applyFill="1" applyBorder="1" applyAlignment="1">
      <alignment horizontal="left" vertical="center" wrapText="1"/>
    </xf>
    <xf numFmtId="164" fontId="3" fillId="12" borderId="10" xfId="0" applyNumberFormat="1" applyFont="1" applyFill="1" applyBorder="1" applyAlignment="1">
      <alignment horizontal="right" vertical="center"/>
    </xf>
    <xf numFmtId="164" fontId="3" fillId="11" borderId="10" xfId="0" applyNumberFormat="1" applyFont="1" applyFill="1" applyBorder="1" applyAlignment="1">
      <alignment horizontal="right" vertical="center"/>
    </xf>
    <xf numFmtId="9" fontId="3" fillId="12" borderId="10" xfId="1" applyFont="1" applyFill="1" applyBorder="1" applyAlignment="1">
      <alignment vertical="center"/>
    </xf>
    <xf numFmtId="0" fontId="3" fillId="11" borderId="10" xfId="0" applyFont="1" applyFill="1" applyBorder="1" applyAlignment="1">
      <alignment vertical="center" wrapText="1"/>
    </xf>
    <xf numFmtId="164" fontId="3" fillId="12" borderId="18" xfId="0" applyNumberFormat="1" applyFont="1" applyFill="1" applyBorder="1" applyAlignment="1">
      <alignment horizontal="right" vertical="center"/>
    </xf>
    <xf numFmtId="9" fontId="3" fillId="12" borderId="18" xfId="0" applyNumberFormat="1" applyFont="1" applyFill="1" applyBorder="1" applyAlignment="1">
      <alignment vertical="center"/>
    </xf>
    <xf numFmtId="164" fontId="3" fillId="11" borderId="18" xfId="0" applyNumberFormat="1" applyFont="1" applyFill="1" applyBorder="1" applyAlignment="1">
      <alignment horizontal="right" vertical="center"/>
    </xf>
    <xf numFmtId="9" fontId="3" fillId="11" borderId="18" xfId="1" applyFont="1" applyFill="1" applyBorder="1" applyAlignment="1">
      <alignment vertical="center"/>
    </xf>
    <xf numFmtId="9" fontId="3" fillId="12" borderId="18" xfId="1" applyFont="1" applyFill="1" applyBorder="1" applyAlignment="1">
      <alignment vertical="center"/>
    </xf>
    <xf numFmtId="0" fontId="3" fillId="11" borderId="18" xfId="0" applyFont="1" applyFill="1" applyBorder="1" applyAlignment="1">
      <alignment vertical="center" wrapText="1"/>
    </xf>
    <xf numFmtId="0" fontId="3" fillId="11" borderId="19" xfId="0" applyFont="1" applyFill="1" applyBorder="1" applyAlignment="1">
      <alignment vertical="center" wrapText="1"/>
    </xf>
    <xf numFmtId="9" fontId="3" fillId="2" borderId="10" xfId="1" applyFont="1" applyFill="1" applyBorder="1" applyAlignment="1">
      <alignment vertical="center"/>
    </xf>
    <xf numFmtId="9" fontId="3" fillId="2" borderId="19" xfId="1" applyFont="1" applyFill="1" applyBorder="1" applyAlignment="1">
      <alignment vertical="center"/>
    </xf>
    <xf numFmtId="0" fontId="3" fillId="0" borderId="29"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2" fillId="18" borderId="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2" fillId="20" borderId="28" xfId="0" applyFont="1" applyFill="1" applyBorder="1" applyAlignment="1">
      <alignment horizontal="center" vertical="center" wrapText="1"/>
    </xf>
    <xf numFmtId="0" fontId="16" fillId="17" borderId="27" xfId="0" applyFont="1" applyFill="1" applyBorder="1" applyAlignment="1">
      <alignment horizontal="center" vertical="center" wrapText="1"/>
    </xf>
    <xf numFmtId="0" fontId="1" fillId="2" borderId="0" xfId="0" applyFont="1" applyFill="1" applyAlignment="1">
      <alignment horizontal="center" wrapText="1"/>
    </xf>
    <xf numFmtId="0" fontId="1" fillId="2" borderId="10" xfId="0" applyFont="1" applyFill="1" applyBorder="1" applyAlignment="1">
      <alignment horizontal="left" vertical="top" wrapText="1"/>
    </xf>
    <xf numFmtId="0" fontId="1" fillId="2" borderId="6" xfId="0" applyFont="1" applyFill="1" applyBorder="1" applyAlignment="1">
      <alignment horizontal="left" vertical="top" wrapText="1"/>
    </xf>
    <xf numFmtId="0" fontId="38" fillId="4" borderId="18" xfId="0" applyFont="1" applyFill="1" applyBorder="1" applyAlignment="1">
      <alignment horizontal="center" vertical="center" wrapText="1"/>
    </xf>
    <xf numFmtId="0" fontId="39" fillId="4" borderId="18" xfId="0" applyFont="1" applyFill="1" applyBorder="1" applyAlignment="1">
      <alignment horizontal="center" vertical="center" wrapText="1"/>
    </xf>
    <xf numFmtId="0" fontId="38" fillId="25" borderId="15" xfId="0" applyFont="1" applyFill="1" applyBorder="1" applyAlignment="1">
      <alignment horizontal="center" vertical="center" wrapText="1"/>
    </xf>
    <xf numFmtId="0" fontId="39" fillId="25" borderId="18" xfId="0" applyFont="1" applyFill="1" applyBorder="1" applyAlignment="1">
      <alignment horizontal="center" vertical="center" wrapText="1"/>
    </xf>
    <xf numFmtId="0" fontId="6" fillId="2" borderId="7"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0" borderId="25" xfId="0" applyFont="1" applyBorder="1"/>
    <xf numFmtId="0" fontId="1" fillId="2" borderId="10" xfId="0" applyFont="1" applyFill="1" applyBorder="1" applyAlignment="1">
      <alignment horizontal="center" vertical="top" wrapText="1"/>
    </xf>
    <xf numFmtId="0" fontId="1" fillId="2" borderId="4" xfId="0" applyFont="1" applyFill="1" applyBorder="1" applyAlignment="1">
      <alignment horizontal="left" vertical="top" wrapText="1"/>
    </xf>
    <xf numFmtId="0" fontId="1" fillId="2" borderId="40" xfId="0" applyFont="1" applyFill="1" applyBorder="1" applyAlignment="1">
      <alignment vertical="top" wrapText="1"/>
    </xf>
    <xf numFmtId="0" fontId="1" fillId="2" borderId="5" xfId="0" applyFont="1" applyFill="1" applyBorder="1" applyAlignment="1">
      <alignment horizontal="left" vertical="top" wrapText="1"/>
    </xf>
    <xf numFmtId="0" fontId="42" fillId="2" borderId="41" xfId="0" applyFont="1" applyFill="1" applyBorder="1" applyAlignment="1">
      <alignment vertical="top"/>
    </xf>
    <xf numFmtId="0" fontId="1" fillId="2" borderId="10" xfId="0" applyFont="1" applyFill="1" applyBorder="1" applyAlignment="1">
      <alignment vertical="top" wrapText="1"/>
    </xf>
    <xf numFmtId="0" fontId="1" fillId="2" borderId="41" xfId="0" applyFont="1" applyFill="1" applyBorder="1" applyAlignment="1">
      <alignment vertical="top" wrapText="1"/>
    </xf>
    <xf numFmtId="0" fontId="1" fillId="2" borderId="0" xfId="0" applyFont="1" applyFill="1" applyAlignment="1">
      <alignment vertical="top" wrapText="1"/>
    </xf>
    <xf numFmtId="0" fontId="1" fillId="2" borderId="42" xfId="0" applyFont="1" applyFill="1" applyBorder="1" applyAlignment="1">
      <alignment vertical="top" wrapText="1"/>
    </xf>
    <xf numFmtId="0" fontId="40" fillId="2" borderId="1" xfId="0" applyFont="1" applyFill="1" applyBorder="1" applyAlignment="1">
      <alignment horizontal="left" vertical="top" wrapText="1"/>
    </xf>
    <xf numFmtId="6" fontId="1" fillId="2" borderId="3" xfId="0" applyNumberFormat="1" applyFont="1" applyFill="1" applyBorder="1" applyAlignment="1">
      <alignment horizontal="left" vertical="top" wrapText="1"/>
    </xf>
    <xf numFmtId="0" fontId="6" fillId="2" borderId="13" xfId="0" applyFont="1" applyFill="1" applyBorder="1" applyAlignment="1">
      <alignment horizontal="left" vertical="top" wrapText="1"/>
    </xf>
    <xf numFmtId="0" fontId="1" fillId="2" borderId="40" xfId="0" applyFont="1" applyFill="1" applyBorder="1" applyAlignment="1">
      <alignment horizontal="left" vertical="top" wrapText="1"/>
    </xf>
    <xf numFmtId="0" fontId="6" fillId="2" borderId="14" xfId="0" applyFont="1" applyFill="1" applyBorder="1" applyAlignment="1">
      <alignment horizontal="left" vertical="top" wrapText="1"/>
    </xf>
    <xf numFmtId="0" fontId="1" fillId="24" borderId="42" xfId="0" applyFont="1" applyFill="1" applyBorder="1" applyAlignment="1">
      <alignment vertical="top" wrapText="1"/>
    </xf>
    <xf numFmtId="0" fontId="1" fillId="24" borderId="47" xfId="0" applyFont="1" applyFill="1" applyBorder="1" applyAlignment="1">
      <alignment vertical="top" wrapText="1"/>
    </xf>
    <xf numFmtId="0" fontId="1" fillId="24" borderId="11" xfId="0" applyFont="1" applyFill="1" applyBorder="1" applyAlignment="1">
      <alignment vertical="top" wrapText="1"/>
    </xf>
    <xf numFmtId="0" fontId="1" fillId="24" borderId="40" xfId="0" applyFont="1" applyFill="1" applyBorder="1" applyAlignment="1">
      <alignment vertical="top" wrapText="1"/>
    </xf>
    <xf numFmtId="0" fontId="8" fillId="24" borderId="51" xfId="0" applyFont="1" applyFill="1" applyBorder="1" applyAlignment="1">
      <alignment vertical="top" wrapText="1"/>
    </xf>
    <xf numFmtId="0" fontId="8" fillId="24" borderId="41" xfId="0" applyFont="1" applyFill="1" applyBorder="1" applyAlignment="1">
      <alignment vertical="top" wrapText="1"/>
    </xf>
    <xf numFmtId="0" fontId="1" fillId="24" borderId="52" xfId="0" applyFont="1" applyFill="1" applyBorder="1" applyAlignment="1">
      <alignment vertical="top" wrapText="1"/>
    </xf>
    <xf numFmtId="0" fontId="1" fillId="24" borderId="41" xfId="0" applyFont="1" applyFill="1" applyBorder="1" applyAlignment="1">
      <alignment vertical="top" wrapText="1"/>
    </xf>
    <xf numFmtId="0" fontId="1" fillId="24" borderId="41" xfId="0" applyFont="1" applyFill="1" applyBorder="1" applyAlignment="1">
      <alignment horizontal="left" vertical="top" wrapText="1"/>
    </xf>
    <xf numFmtId="6" fontId="1" fillId="2" borderId="19" xfId="0" applyNumberFormat="1" applyFont="1" applyFill="1" applyBorder="1" applyAlignment="1">
      <alignment horizontal="left" vertical="top" wrapText="1"/>
    </xf>
    <xf numFmtId="6" fontId="1" fillId="2" borderId="18" xfId="0" applyNumberFormat="1" applyFont="1" applyFill="1" applyBorder="1" applyAlignment="1">
      <alignment horizontal="left" vertical="top" wrapText="1"/>
    </xf>
    <xf numFmtId="6" fontId="1" fillId="2" borderId="15" xfId="0" applyNumberFormat="1" applyFont="1" applyFill="1" applyBorder="1" applyAlignment="1">
      <alignment horizontal="left" vertical="top" wrapText="1"/>
    </xf>
    <xf numFmtId="0" fontId="1" fillId="2" borderId="37" xfId="0" applyFont="1" applyFill="1" applyBorder="1" applyAlignment="1">
      <alignment vertical="top" wrapText="1"/>
    </xf>
    <xf numFmtId="0" fontId="1" fillId="2" borderId="13" xfId="0" applyFont="1" applyFill="1" applyBorder="1" applyAlignment="1">
      <alignment horizontal="left" vertical="top" wrapText="1"/>
    </xf>
    <xf numFmtId="0" fontId="1" fillId="2" borderId="14" xfId="0" applyFont="1" applyFill="1" applyBorder="1" applyAlignment="1">
      <alignment horizontal="left" vertical="top" wrapText="1"/>
    </xf>
    <xf numFmtId="0" fontId="0" fillId="2" borderId="40" xfId="0" applyFill="1" applyBorder="1" applyAlignment="1">
      <alignment vertical="top" wrapText="1"/>
    </xf>
    <xf numFmtId="0" fontId="0" fillId="2" borderId="42" xfId="0" applyFill="1" applyBorder="1" applyAlignment="1">
      <alignment vertical="top" wrapText="1"/>
    </xf>
    <xf numFmtId="6" fontId="0" fillId="2" borderId="12" xfId="0" applyNumberFormat="1" applyFill="1" applyBorder="1" applyAlignment="1">
      <alignment horizontal="left" vertical="top" wrapText="1"/>
    </xf>
    <xf numFmtId="0" fontId="1" fillId="2" borderId="39" xfId="0" applyFont="1" applyFill="1" applyBorder="1" applyAlignment="1">
      <alignment vertical="top" wrapText="1"/>
    </xf>
    <xf numFmtId="0" fontId="1" fillId="2" borderId="51" xfId="0" applyFont="1" applyFill="1" applyBorder="1" applyAlignment="1">
      <alignment vertical="top" wrapText="1"/>
    </xf>
    <xf numFmtId="0" fontId="1" fillId="2" borderId="30" xfId="0" applyFont="1" applyFill="1" applyBorder="1" applyAlignment="1">
      <alignment horizontal="left" vertical="top" wrapText="1"/>
    </xf>
    <xf numFmtId="0" fontId="0" fillId="2" borderId="0" xfId="0" applyFill="1" applyAlignment="1">
      <alignment vertical="top" wrapText="1"/>
    </xf>
    <xf numFmtId="0" fontId="6" fillId="2" borderId="54" xfId="0" applyFont="1" applyFill="1" applyBorder="1" applyAlignment="1">
      <alignment horizontal="left" vertical="top" wrapText="1"/>
    </xf>
    <xf numFmtId="0" fontId="0" fillId="2" borderId="41" xfId="0" applyFill="1" applyBorder="1" applyAlignment="1">
      <alignment vertical="top" wrapText="1"/>
    </xf>
    <xf numFmtId="0" fontId="6" fillId="2" borderId="21" xfId="0" applyFont="1" applyFill="1" applyBorder="1" applyAlignment="1">
      <alignment horizontal="left" vertical="top" wrapText="1"/>
    </xf>
    <xf numFmtId="6" fontId="1" fillId="2" borderId="16" xfId="0" applyNumberFormat="1" applyFont="1" applyFill="1" applyBorder="1" applyAlignment="1">
      <alignment horizontal="left" vertical="top" wrapText="1"/>
    </xf>
    <xf numFmtId="0" fontId="0" fillId="2" borderId="19" xfId="0" applyFill="1" applyBorder="1" applyAlignment="1">
      <alignment horizontal="left" vertical="top"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6" fillId="8" borderId="9" xfId="0" applyFont="1" applyFill="1" applyBorder="1" applyAlignment="1">
      <alignment horizontal="left" vertical="top"/>
    </xf>
    <xf numFmtId="0" fontId="6" fillId="8" borderId="10" xfId="0" applyFont="1" applyFill="1" applyBorder="1" applyAlignment="1">
      <alignment horizontal="left" vertical="top"/>
    </xf>
    <xf numFmtId="0" fontId="6" fillId="8" borderId="11" xfId="0" applyFont="1" applyFill="1" applyBorder="1" applyAlignment="1">
      <alignment horizontal="left" vertical="top"/>
    </xf>
    <xf numFmtId="0" fontId="6" fillId="9" borderId="10" xfId="0" applyFont="1" applyFill="1" applyBorder="1" applyAlignment="1">
      <alignment horizontal="left" vertical="top"/>
    </xf>
    <xf numFmtId="0" fontId="6" fillId="9" borderId="12" xfId="0" applyFont="1" applyFill="1" applyBorder="1" applyAlignment="1">
      <alignment horizontal="left" vertical="top"/>
    </xf>
    <xf numFmtId="0" fontId="2" fillId="21" borderId="10" xfId="0" applyFont="1" applyFill="1" applyBorder="1" applyAlignment="1">
      <alignment horizontal="center" vertical="center" textRotation="90" wrapText="1"/>
    </xf>
    <xf numFmtId="0" fontId="2" fillId="21" borderId="12" xfId="0" applyFont="1" applyFill="1" applyBorder="1" applyAlignment="1">
      <alignment horizontal="center" vertical="center" textRotation="90" wrapText="1"/>
    </xf>
    <xf numFmtId="0" fontId="2" fillId="18" borderId="37"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11" xfId="0" applyFont="1" applyBorder="1" applyAlignment="1">
      <alignment horizontal="left" vertical="center" wrapText="1"/>
    </xf>
    <xf numFmtId="0" fontId="4" fillId="15" borderId="27"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15" borderId="28"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4" fillId="16" borderId="18" xfId="0" applyFont="1" applyFill="1" applyBorder="1" applyAlignment="1">
      <alignment horizontal="center" vertical="center" textRotation="90" wrapText="1"/>
    </xf>
    <xf numFmtId="0" fontId="2" fillId="18" borderId="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4" fillId="19" borderId="5" xfId="0" applyFont="1" applyFill="1" applyBorder="1" applyAlignment="1">
      <alignment horizontal="center" vertical="center" textRotation="90" wrapText="1"/>
    </xf>
    <xf numFmtId="0" fontId="4" fillId="19" borderId="22" xfId="0" applyFont="1" applyFill="1" applyBorder="1" applyAlignment="1">
      <alignment horizontal="center" vertical="center" textRotation="90" wrapText="1"/>
    </xf>
    <xf numFmtId="0" fontId="2" fillId="20" borderId="27" xfId="0" applyFont="1" applyFill="1" applyBorder="1" applyAlignment="1">
      <alignment horizontal="center" vertical="center" wrapText="1"/>
    </xf>
    <xf numFmtId="0" fontId="2" fillId="20" borderId="28" xfId="0" applyFont="1" applyFill="1" applyBorder="1" applyAlignment="1">
      <alignment horizontal="center" vertical="center" wrapText="1"/>
    </xf>
    <xf numFmtId="0" fontId="17" fillId="9" borderId="30" xfId="0" applyFont="1" applyFill="1" applyBorder="1" applyAlignment="1">
      <alignment horizontal="center" vertical="center"/>
    </xf>
    <xf numFmtId="0" fontId="17" fillId="9" borderId="14"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31" xfId="0" applyFont="1" applyFill="1" applyBorder="1" applyAlignment="1">
      <alignment horizontal="center" vertical="center"/>
    </xf>
    <xf numFmtId="0" fontId="17" fillId="9" borderId="32" xfId="0" applyFont="1" applyFill="1" applyBorder="1" applyAlignment="1">
      <alignment horizontal="center" vertical="center"/>
    </xf>
    <xf numFmtId="0" fontId="17" fillId="9" borderId="20" xfId="0" applyFont="1" applyFill="1" applyBorder="1" applyAlignment="1">
      <alignment horizontal="center" vertical="center"/>
    </xf>
    <xf numFmtId="0" fontId="18" fillId="10" borderId="7"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6" fillId="22" borderId="5" xfId="0" applyFont="1" applyFill="1" applyBorder="1" applyAlignment="1">
      <alignment horizontal="center" vertical="center" textRotation="90" wrapText="1"/>
    </xf>
    <xf numFmtId="0" fontId="16" fillId="22" borderId="22" xfId="0" applyFont="1" applyFill="1" applyBorder="1" applyAlignment="1">
      <alignment horizontal="center" vertical="center" textRotation="90" wrapText="1"/>
    </xf>
    <xf numFmtId="0" fontId="16" fillId="17" borderId="8" xfId="0" applyFont="1" applyFill="1" applyBorder="1" applyAlignment="1">
      <alignment horizontal="center" vertical="center" wrapText="1"/>
    </xf>
    <xf numFmtId="0" fontId="16" fillId="17" borderId="28" xfId="0" applyFont="1" applyFill="1" applyBorder="1" applyAlignment="1">
      <alignment horizontal="center" vertical="center" wrapText="1"/>
    </xf>
    <xf numFmtId="0" fontId="16" fillId="17" borderId="27" xfId="0" applyFont="1" applyFill="1" applyBorder="1" applyAlignment="1">
      <alignment horizontal="center" vertical="center" wrapText="1"/>
    </xf>
    <xf numFmtId="0" fontId="16" fillId="17" borderId="2" xfId="0" applyFont="1" applyFill="1" applyBorder="1" applyAlignment="1">
      <alignment horizontal="center" vertical="center" wrapText="1"/>
    </xf>
    <xf numFmtId="0" fontId="16" fillId="17" borderId="29" xfId="0" applyFont="1" applyFill="1" applyBorder="1" applyAlignment="1">
      <alignment horizontal="center" vertical="center" wrapText="1"/>
    </xf>
    <xf numFmtId="0" fontId="16" fillId="17" borderId="11" xfId="0" applyFont="1" applyFill="1" applyBorder="1" applyAlignment="1">
      <alignment horizontal="center" vertical="center" wrapText="1"/>
    </xf>
    <xf numFmtId="0" fontId="1" fillId="24" borderId="29" xfId="0" applyFont="1" applyFill="1" applyBorder="1" applyAlignment="1">
      <alignment horizontal="left" vertical="top" wrapText="1"/>
    </xf>
    <xf numFmtId="0" fontId="1" fillId="24" borderId="10" xfId="0" applyFont="1" applyFill="1" applyBorder="1" applyAlignment="1">
      <alignment horizontal="left" vertical="top" wrapText="1"/>
    </xf>
    <xf numFmtId="0" fontId="1" fillId="24" borderId="11" xfId="0" applyFont="1" applyFill="1" applyBorder="1" applyAlignment="1">
      <alignment horizontal="left" vertical="top" wrapText="1"/>
    </xf>
    <xf numFmtId="0" fontId="0" fillId="24" borderId="29" xfId="0" applyFill="1" applyBorder="1" applyAlignment="1">
      <alignment horizontal="left" vertical="top" wrapText="1"/>
    </xf>
    <xf numFmtId="0" fontId="0" fillId="24" borderId="6" xfId="0" applyFill="1" applyBorder="1" applyAlignment="1">
      <alignment horizontal="left" vertical="top" wrapText="1"/>
    </xf>
    <xf numFmtId="0" fontId="0" fillId="24" borderId="25" xfId="0" applyFill="1" applyBorder="1" applyAlignment="1">
      <alignment horizontal="left" vertical="top" wrapText="1"/>
    </xf>
    <xf numFmtId="0" fontId="8" fillId="24" borderId="29" xfId="0" applyFont="1" applyFill="1" applyBorder="1" applyAlignment="1">
      <alignment horizontal="left" vertical="top" wrapText="1"/>
    </xf>
    <xf numFmtId="0" fontId="8" fillId="24" borderId="2" xfId="0" applyFont="1" applyFill="1" applyBorder="1" applyAlignment="1">
      <alignment horizontal="left" vertical="top" wrapText="1"/>
    </xf>
    <xf numFmtId="0" fontId="8" fillId="24" borderId="10" xfId="0" applyFont="1" applyFill="1" applyBorder="1" applyAlignment="1">
      <alignment horizontal="left" vertical="top" wrapText="1"/>
    </xf>
    <xf numFmtId="0" fontId="8" fillId="24" borderId="11" xfId="0" applyFont="1" applyFill="1" applyBorder="1" applyAlignment="1">
      <alignment horizontal="left" vertical="top" wrapText="1"/>
    </xf>
    <xf numFmtId="6" fontId="1" fillId="24" borderId="29" xfId="0" applyNumberFormat="1" applyFont="1" applyFill="1" applyBorder="1" applyAlignment="1">
      <alignment horizontal="left" vertical="top" wrapText="1"/>
    </xf>
    <xf numFmtId="0" fontId="23" fillId="24" borderId="29" xfId="0" applyFont="1" applyFill="1" applyBorder="1" applyAlignment="1">
      <alignment horizontal="left" vertical="top" wrapText="1"/>
    </xf>
    <xf numFmtId="0" fontId="23" fillId="24" borderId="10" xfId="0" applyFont="1" applyFill="1" applyBorder="1" applyAlignment="1">
      <alignment horizontal="left" vertical="top" wrapText="1"/>
    </xf>
    <xf numFmtId="0" fontId="23" fillId="24" borderId="11" xfId="0" applyFont="1" applyFill="1" applyBorder="1" applyAlignment="1">
      <alignment horizontal="left" vertical="top" wrapText="1"/>
    </xf>
    <xf numFmtId="0" fontId="1" fillId="2" borderId="37" xfId="0" applyFont="1" applyFill="1" applyBorder="1" applyAlignment="1">
      <alignment vertical="top" wrapText="1"/>
    </xf>
    <xf numFmtId="0" fontId="1" fillId="2" borderId="6" xfId="0" applyFont="1" applyFill="1" applyBorder="1" applyAlignment="1">
      <alignment vertical="top" wrapText="1"/>
    </xf>
    <xf numFmtId="0" fontId="1" fillId="2" borderId="25" xfId="0" applyFont="1" applyFill="1" applyBorder="1" applyAlignment="1">
      <alignment vertical="top" wrapText="1"/>
    </xf>
    <xf numFmtId="0" fontId="1" fillId="2" borderId="29"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4" borderId="6" xfId="0" applyFont="1" applyFill="1" applyBorder="1" applyAlignment="1">
      <alignment horizontal="left" vertical="top" wrapText="1"/>
    </xf>
    <xf numFmtId="0" fontId="1" fillId="24" borderId="25" xfId="0" applyFont="1" applyFill="1" applyBorder="1" applyAlignment="1">
      <alignment horizontal="left" vertical="top" wrapText="1"/>
    </xf>
    <xf numFmtId="0" fontId="36" fillId="25" borderId="13" xfId="0" applyFont="1" applyFill="1" applyBorder="1" applyAlignment="1">
      <alignment horizontal="center" vertical="center" wrapText="1"/>
    </xf>
    <xf numFmtId="0" fontId="36" fillId="25" borderId="1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37" xfId="0" applyFont="1" applyFill="1" applyBorder="1" applyAlignment="1">
      <alignment horizontal="left" vertical="top" wrapText="1"/>
    </xf>
    <xf numFmtId="6" fontId="23" fillId="24" borderId="29" xfId="0" applyNumberFormat="1" applyFont="1" applyFill="1" applyBorder="1" applyAlignment="1">
      <alignment horizontal="left" vertical="top" wrapText="1"/>
    </xf>
    <xf numFmtId="0" fontId="36" fillId="4" borderId="18" xfId="0" applyFont="1" applyFill="1" applyBorder="1" applyAlignment="1">
      <alignment horizontal="center" vertical="center" wrapText="1"/>
    </xf>
    <xf numFmtId="0" fontId="1" fillId="2" borderId="0" xfId="0" applyFont="1" applyFill="1" applyAlignment="1">
      <alignment horizontal="center" wrapText="1"/>
    </xf>
    <xf numFmtId="0" fontId="22" fillId="0" borderId="0" xfId="0" applyFont="1" applyAlignment="1">
      <alignment horizontal="center" wrapText="1"/>
    </xf>
    <xf numFmtId="0" fontId="6" fillId="18" borderId="12" xfId="0" applyFont="1" applyFill="1" applyBorder="1" applyAlignment="1">
      <alignment horizontal="center" vertical="center" wrapText="1"/>
    </xf>
    <xf numFmtId="0" fontId="6" fillId="18" borderId="18" xfId="0" applyFont="1" applyFill="1" applyBorder="1" applyAlignment="1">
      <alignment horizontal="center" vertical="center" wrapText="1"/>
    </xf>
    <xf numFmtId="0" fontId="6" fillId="18" borderId="19" xfId="0" applyFont="1" applyFill="1" applyBorder="1" applyAlignment="1">
      <alignment horizontal="center" vertical="center" wrapText="1"/>
    </xf>
    <xf numFmtId="0" fontId="6" fillId="24" borderId="3" xfId="0" applyFont="1" applyFill="1" applyBorder="1" applyAlignment="1">
      <alignment horizontal="center" vertical="center" wrapText="1"/>
    </xf>
    <xf numFmtId="0" fontId="6" fillId="24" borderId="15" xfId="0" applyFont="1" applyFill="1" applyBorder="1" applyAlignment="1">
      <alignment horizontal="center" vertical="center" wrapText="1"/>
    </xf>
    <xf numFmtId="0" fontId="6" fillId="24" borderId="1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17" borderId="12" xfId="0" applyFont="1" applyFill="1" applyBorder="1" applyAlignment="1">
      <alignment horizontal="center" vertical="center" wrapText="1"/>
    </xf>
    <xf numFmtId="0" fontId="6" fillId="17" borderId="18" xfId="0" applyFont="1" applyFill="1" applyBorder="1" applyAlignment="1">
      <alignment horizontal="center" vertical="center" wrapText="1"/>
    </xf>
    <xf numFmtId="0" fontId="6" fillId="17" borderId="19"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5" borderId="3" xfId="0" applyFont="1" applyFill="1" applyBorder="1" applyAlignment="1">
      <alignment horizontal="center" vertical="center" wrapText="1"/>
    </xf>
    <xf numFmtId="0" fontId="6" fillId="25" borderId="15" xfId="0" applyFont="1" applyFill="1" applyBorder="1" applyAlignment="1">
      <alignment horizontal="center" vertical="center" wrapText="1"/>
    </xf>
    <xf numFmtId="0" fontId="6" fillId="25"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4"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5" borderId="20" xfId="0" applyFont="1" applyFill="1" applyBorder="1" applyAlignment="1">
      <alignment horizontal="center" vertical="center" wrapText="1"/>
    </xf>
    <xf numFmtId="0" fontId="6" fillId="25" borderId="1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35" fillId="10" borderId="18" xfId="0" applyFont="1" applyFill="1" applyBorder="1" applyAlignment="1">
      <alignment horizontal="center" vertical="center"/>
    </xf>
    <xf numFmtId="0" fontId="9" fillId="23" borderId="18" xfId="0" applyFont="1" applyFill="1" applyBorder="1" applyAlignment="1">
      <alignment horizontal="center" vertical="center" wrapText="1"/>
    </xf>
    <xf numFmtId="0" fontId="6" fillId="20" borderId="29"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11" xfId="0" applyFont="1" applyFill="1" applyBorder="1" applyAlignment="1">
      <alignment horizontal="center" vertical="center" wrapText="1"/>
    </xf>
    <xf numFmtId="0" fontId="6" fillId="24" borderId="37" xfId="0" applyFont="1" applyFill="1" applyBorder="1" applyAlignment="1">
      <alignment horizontal="center" vertical="center" wrapText="1"/>
    </xf>
    <xf numFmtId="0" fontId="6" fillId="24" borderId="6" xfId="0" applyFont="1" applyFill="1" applyBorder="1" applyAlignment="1">
      <alignment horizontal="center" vertical="center" wrapText="1"/>
    </xf>
    <xf numFmtId="0" fontId="6" fillId="24" borderId="2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3" fillId="24" borderId="29" xfId="0" applyFont="1" applyFill="1" applyBorder="1" applyAlignment="1">
      <alignment horizontal="left" vertical="top" wrapText="1"/>
    </xf>
    <xf numFmtId="0" fontId="23" fillId="24" borderId="6" xfId="0" applyFont="1" applyFill="1" applyBorder="1" applyAlignment="1">
      <alignment horizontal="left" vertical="top" wrapText="1"/>
    </xf>
    <xf numFmtId="0" fontId="23" fillId="24" borderId="25" xfId="0" applyFont="1" applyFill="1" applyBorder="1" applyAlignment="1">
      <alignment horizontal="left" vertical="top" wrapText="1"/>
    </xf>
    <xf numFmtId="0" fontId="10" fillId="15" borderId="38"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6" fillId="24" borderId="31" xfId="0" applyFont="1" applyFill="1" applyBorder="1" applyAlignment="1">
      <alignment horizontal="center" vertical="center" wrapText="1"/>
    </xf>
    <xf numFmtId="0" fontId="6" fillId="24" borderId="22" xfId="0" applyFont="1" applyFill="1" applyBorder="1" applyAlignment="1">
      <alignment horizontal="center" vertical="center" wrapText="1"/>
    </xf>
    <xf numFmtId="0" fontId="6" fillId="24" borderId="3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10" fillId="15" borderId="29" xfId="0" applyFont="1" applyFill="1" applyBorder="1" applyAlignment="1">
      <alignment horizontal="center" vertical="center" wrapText="1"/>
    </xf>
    <xf numFmtId="0" fontId="6" fillId="25" borderId="31" xfId="0" applyFont="1" applyFill="1" applyBorder="1" applyAlignment="1">
      <alignment horizontal="center" vertical="center" wrapText="1"/>
    </xf>
    <xf numFmtId="0" fontId="6" fillId="25" borderId="22" xfId="0" applyFont="1" applyFill="1" applyBorder="1" applyAlignment="1">
      <alignment horizontal="center" vertical="center" wrapText="1"/>
    </xf>
    <xf numFmtId="0" fontId="6" fillId="25" borderId="30"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0" xfId="0" applyFont="1" applyFill="1" applyAlignment="1">
      <alignment horizontal="center" vertical="center" wrapText="1"/>
    </xf>
    <xf numFmtId="0" fontId="1" fillId="24" borderId="0" xfId="0" applyFont="1" applyFill="1" applyAlignment="1">
      <alignment horizontal="left" vertical="top" wrapText="1"/>
    </xf>
    <xf numFmtId="0" fontId="1" fillId="24" borderId="21" xfId="0" applyFont="1" applyFill="1" applyBorder="1" applyAlignment="1">
      <alignment horizontal="left" vertical="top" wrapText="1"/>
    </xf>
    <xf numFmtId="0" fontId="0" fillId="2" borderId="42" xfId="0" applyFill="1" applyBorder="1" applyAlignment="1">
      <alignment horizontal="left" vertical="top" wrapText="1"/>
    </xf>
    <xf numFmtId="0" fontId="0" fillId="2" borderId="47" xfId="0" applyFill="1" applyBorder="1" applyAlignment="1">
      <alignment horizontal="left" vertical="top" wrapText="1"/>
    </xf>
    <xf numFmtId="0" fontId="0" fillId="2" borderId="53" xfId="0" applyFill="1" applyBorder="1" applyAlignment="1">
      <alignment horizontal="left" vertical="top" wrapText="1"/>
    </xf>
    <xf numFmtId="0" fontId="23" fillId="24" borderId="37" xfId="0"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4" borderId="20" xfId="0" applyFont="1" applyFill="1" applyBorder="1" applyAlignment="1">
      <alignment horizontal="center" vertical="center" wrapText="1"/>
    </xf>
    <xf numFmtId="0" fontId="6" fillId="18" borderId="1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9" fillId="23" borderId="18" xfId="0" applyFont="1" applyFill="1" applyBorder="1" applyAlignment="1">
      <alignment horizontal="center" vertical="center"/>
    </xf>
    <xf numFmtId="0" fontId="10" fillId="16" borderId="18" xfId="0" applyFont="1" applyFill="1" applyBorder="1" applyAlignment="1">
      <alignment horizontal="center" vertical="center" textRotation="90" wrapText="1"/>
    </xf>
    <xf numFmtId="0" fontId="6" fillId="24" borderId="8" xfId="0" applyFont="1" applyFill="1" applyBorder="1" applyAlignment="1">
      <alignment horizontal="center" vertical="center" wrapText="1"/>
    </xf>
    <xf numFmtId="0" fontId="6" fillId="21" borderId="9" xfId="0" applyFont="1" applyFill="1" applyBorder="1" applyAlignment="1">
      <alignment horizontal="center" vertical="center" textRotation="90" wrapText="1"/>
    </xf>
    <xf numFmtId="0" fontId="6" fillId="21" borderId="10" xfId="0" applyFont="1" applyFill="1" applyBorder="1" applyAlignment="1">
      <alignment horizontal="center" vertical="center" textRotation="90" wrapText="1"/>
    </xf>
    <xf numFmtId="0" fontId="6" fillId="21" borderId="12" xfId="0" applyFont="1" applyFill="1" applyBorder="1" applyAlignment="1">
      <alignment horizontal="center" vertical="center" textRotation="90" wrapText="1"/>
    </xf>
    <xf numFmtId="0" fontId="6" fillId="22" borderId="12" xfId="0" applyFont="1" applyFill="1" applyBorder="1" applyAlignment="1">
      <alignment horizontal="center" vertical="center" textRotation="90" wrapText="1"/>
    </xf>
    <xf numFmtId="0" fontId="6" fillId="22" borderId="18" xfId="0" applyFont="1" applyFill="1" applyBorder="1" applyAlignment="1">
      <alignment horizontal="center" vertical="center" textRotation="90" wrapText="1"/>
    </xf>
    <xf numFmtId="0" fontId="10" fillId="19" borderId="22" xfId="0" applyFont="1" applyFill="1" applyBorder="1" applyAlignment="1">
      <alignment horizontal="center" vertical="center" textRotation="90" wrapText="1"/>
    </xf>
    <xf numFmtId="0" fontId="10" fillId="19" borderId="30" xfId="0" applyFont="1" applyFill="1" applyBorder="1" applyAlignment="1">
      <alignment horizontal="center" vertical="center" textRotation="90" wrapText="1"/>
    </xf>
  </cellXfs>
  <cellStyles count="2">
    <cellStyle name="Normal" xfId="0" builtinId="0"/>
    <cellStyle name="Percent" xfId="1" builtinId="5"/>
  </cellStyles>
  <dxfs count="17">
    <dxf>
      <font>
        <b/>
        <i val="0"/>
        <color theme="0"/>
      </font>
      <fill>
        <patternFill>
          <bgColor theme="9" tint="-0.24994659260841701"/>
        </patternFill>
      </fill>
    </dxf>
    <dxf>
      <fill>
        <patternFill>
          <bgColor theme="5" tint="0.79998168889431442"/>
        </patternFill>
      </fill>
    </dxf>
    <dxf>
      <fill>
        <patternFill>
          <bgColor theme="2"/>
        </patternFill>
      </fill>
    </dxf>
    <dxf>
      <font>
        <b/>
        <i val="0"/>
        <color theme="0"/>
      </font>
      <fill>
        <patternFill>
          <bgColor theme="9" tint="-0.24994659260841701"/>
        </patternFill>
      </fill>
    </dxf>
    <dxf>
      <fill>
        <patternFill>
          <bgColor theme="5" tint="0.79998168889431442"/>
        </patternFill>
      </fill>
    </dxf>
    <dxf>
      <fill>
        <patternFill>
          <bgColor theme="2"/>
        </patternFill>
      </fill>
    </dxf>
    <dxf>
      <font>
        <b/>
        <i val="0"/>
        <color theme="0"/>
      </font>
      <fill>
        <patternFill>
          <bgColor theme="9" tint="-0.24994659260841701"/>
        </patternFill>
      </fill>
    </dxf>
    <dxf>
      <fill>
        <patternFill>
          <bgColor theme="5" tint="0.79998168889431442"/>
        </patternFill>
      </fill>
    </dxf>
    <dxf>
      <fill>
        <patternFill>
          <bgColor theme="2"/>
        </patternFill>
      </fill>
    </dxf>
    <dxf>
      <font>
        <color rgb="FF006100"/>
      </font>
      <fill>
        <patternFill>
          <bgColor rgb="FFC6EFCE"/>
        </patternFill>
      </fill>
    </dxf>
    <dxf>
      <font>
        <b/>
        <i val="0"/>
        <color theme="0"/>
      </font>
      <fill>
        <patternFill>
          <bgColor theme="9" tint="-0.24994659260841701"/>
        </patternFill>
      </fill>
    </dxf>
    <dxf>
      <fill>
        <patternFill>
          <bgColor theme="5" tint="0.79998168889431442"/>
        </patternFill>
      </fill>
    </dxf>
    <dxf>
      <fill>
        <patternFill>
          <bgColor theme="2"/>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10</xdr:row>
      <xdr:rowOff>444499</xdr:rowOff>
    </xdr:from>
    <xdr:to>
      <xdr:col>15</xdr:col>
      <xdr:colOff>41928</xdr:colOff>
      <xdr:row>10</xdr:row>
      <xdr:rowOff>685288</xdr:rowOff>
    </xdr:to>
    <xdr:sp macro="" textlink="">
      <xdr:nvSpPr>
        <xdr:cNvPr id="2" name="TextBox 1">
          <a:extLst>
            <a:ext uri="{FF2B5EF4-FFF2-40B4-BE49-F238E27FC236}">
              <a16:creationId xmlns:a16="http://schemas.microsoft.com/office/drawing/2014/main" id="{6E1A584A-54A6-4AD5-8E37-15ACDD9E9166}"/>
            </a:ext>
          </a:extLst>
        </xdr:cNvPr>
        <xdr:cNvSpPr txBox="1"/>
      </xdr:nvSpPr>
      <xdr:spPr>
        <a:xfrm>
          <a:off x="20563417" y="5513916"/>
          <a:ext cx="9312928" cy="2407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t>Note: these targets are set system-wide, not at the campus level</a:t>
          </a:r>
        </a:p>
      </xdr:txBody>
    </xdr:sp>
    <xdr:clientData/>
  </xdr:twoCellAnchor>
  <xdr:twoCellAnchor>
    <xdr:from>
      <xdr:col>9</xdr:col>
      <xdr:colOff>0</xdr:colOff>
      <xdr:row>12</xdr:row>
      <xdr:rowOff>444499</xdr:rowOff>
    </xdr:from>
    <xdr:to>
      <xdr:col>15</xdr:col>
      <xdr:colOff>41928</xdr:colOff>
      <xdr:row>12</xdr:row>
      <xdr:rowOff>685288</xdr:rowOff>
    </xdr:to>
    <xdr:sp macro="" textlink="">
      <xdr:nvSpPr>
        <xdr:cNvPr id="3" name="TextBox 1">
          <a:extLst>
            <a:ext uri="{FF2B5EF4-FFF2-40B4-BE49-F238E27FC236}">
              <a16:creationId xmlns:a16="http://schemas.microsoft.com/office/drawing/2014/main" id="{F3EFB602-A5E4-4943-9197-C5CE9FE74E51}"/>
            </a:ext>
          </a:extLst>
        </xdr:cNvPr>
        <xdr:cNvSpPr txBox="1"/>
      </xdr:nvSpPr>
      <xdr:spPr>
        <a:xfrm>
          <a:off x="20563417" y="7037916"/>
          <a:ext cx="9312928" cy="2407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t>Note: these targets are set system-wide, not at the campus level</a:t>
          </a:r>
        </a:p>
      </xdr:txBody>
    </xdr:sp>
    <xdr:clientData/>
  </xdr:twoCellAnchor>
  <xdr:twoCellAnchor>
    <xdr:from>
      <xdr:col>9</xdr:col>
      <xdr:colOff>0</xdr:colOff>
      <xdr:row>14</xdr:row>
      <xdr:rowOff>444499</xdr:rowOff>
    </xdr:from>
    <xdr:to>
      <xdr:col>15</xdr:col>
      <xdr:colOff>41928</xdr:colOff>
      <xdr:row>14</xdr:row>
      <xdr:rowOff>685288</xdr:rowOff>
    </xdr:to>
    <xdr:sp macro="" textlink="">
      <xdr:nvSpPr>
        <xdr:cNvPr id="4" name="TextBox 1">
          <a:extLst>
            <a:ext uri="{FF2B5EF4-FFF2-40B4-BE49-F238E27FC236}">
              <a16:creationId xmlns:a16="http://schemas.microsoft.com/office/drawing/2014/main" id="{767EA8BF-95D3-482A-9631-E7C9DC7AB268}"/>
            </a:ext>
          </a:extLst>
        </xdr:cNvPr>
        <xdr:cNvSpPr txBox="1"/>
      </xdr:nvSpPr>
      <xdr:spPr>
        <a:xfrm>
          <a:off x="20563417" y="8561916"/>
          <a:ext cx="9312928" cy="2407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t>Note: these targets are set system-wide, not at the campus level</a:t>
          </a:r>
        </a:p>
      </xdr:txBody>
    </xdr:sp>
    <xdr:clientData/>
  </xdr:twoCellAnchor>
  <xdr:twoCellAnchor>
    <xdr:from>
      <xdr:col>9</xdr:col>
      <xdr:colOff>0</xdr:colOff>
      <xdr:row>18</xdr:row>
      <xdr:rowOff>444499</xdr:rowOff>
    </xdr:from>
    <xdr:to>
      <xdr:col>15</xdr:col>
      <xdr:colOff>41928</xdr:colOff>
      <xdr:row>18</xdr:row>
      <xdr:rowOff>685288</xdr:rowOff>
    </xdr:to>
    <xdr:sp macro="" textlink="">
      <xdr:nvSpPr>
        <xdr:cNvPr id="5" name="TextBox 1">
          <a:extLst>
            <a:ext uri="{FF2B5EF4-FFF2-40B4-BE49-F238E27FC236}">
              <a16:creationId xmlns:a16="http://schemas.microsoft.com/office/drawing/2014/main" id="{815DA295-7F98-4A24-979F-6FD26FCAA428}"/>
            </a:ext>
          </a:extLst>
        </xdr:cNvPr>
        <xdr:cNvSpPr txBox="1"/>
      </xdr:nvSpPr>
      <xdr:spPr>
        <a:xfrm>
          <a:off x="20563417" y="11609916"/>
          <a:ext cx="9312928" cy="2407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t>Note: these targets are set system-wide, not at the campus level</a:t>
          </a:r>
        </a:p>
      </xdr:txBody>
    </xdr:sp>
    <xdr:clientData/>
  </xdr:twoCellAnchor>
  <xdr:twoCellAnchor>
    <xdr:from>
      <xdr:col>9</xdr:col>
      <xdr:colOff>0</xdr:colOff>
      <xdr:row>20</xdr:row>
      <xdr:rowOff>444499</xdr:rowOff>
    </xdr:from>
    <xdr:to>
      <xdr:col>15</xdr:col>
      <xdr:colOff>41928</xdr:colOff>
      <xdr:row>20</xdr:row>
      <xdr:rowOff>685288</xdr:rowOff>
    </xdr:to>
    <xdr:sp macro="" textlink="">
      <xdr:nvSpPr>
        <xdr:cNvPr id="6" name="TextBox 1">
          <a:extLst>
            <a:ext uri="{FF2B5EF4-FFF2-40B4-BE49-F238E27FC236}">
              <a16:creationId xmlns:a16="http://schemas.microsoft.com/office/drawing/2014/main" id="{9C760843-E964-4433-94FE-04514899B5E7}"/>
            </a:ext>
          </a:extLst>
        </xdr:cNvPr>
        <xdr:cNvSpPr txBox="1"/>
      </xdr:nvSpPr>
      <xdr:spPr>
        <a:xfrm>
          <a:off x="20563417" y="12625916"/>
          <a:ext cx="9312928" cy="2407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t>Note: these targets are set system-wide, not at the campus level</a:t>
          </a:r>
        </a:p>
      </xdr:txBody>
    </xdr:sp>
    <xdr:clientData/>
  </xdr:twoCellAnchor>
  <xdr:twoCellAnchor>
    <xdr:from>
      <xdr:col>9</xdr:col>
      <xdr:colOff>0</xdr:colOff>
      <xdr:row>10</xdr:row>
      <xdr:rowOff>444499</xdr:rowOff>
    </xdr:from>
    <xdr:to>
      <xdr:col>15</xdr:col>
      <xdr:colOff>41928</xdr:colOff>
      <xdr:row>10</xdr:row>
      <xdr:rowOff>685288</xdr:rowOff>
    </xdr:to>
    <xdr:sp macro="" textlink="">
      <xdr:nvSpPr>
        <xdr:cNvPr id="7" name="TextBox 6">
          <a:extLst>
            <a:ext uri="{FF2B5EF4-FFF2-40B4-BE49-F238E27FC236}">
              <a16:creationId xmlns:a16="http://schemas.microsoft.com/office/drawing/2014/main" id="{8937A23E-EFF3-4390-B662-2F759500A486}"/>
            </a:ext>
          </a:extLst>
        </xdr:cNvPr>
        <xdr:cNvSpPr txBox="1"/>
      </xdr:nvSpPr>
      <xdr:spPr>
        <a:xfrm>
          <a:off x="20580350" y="5530849"/>
          <a:ext cx="9338328" cy="2407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t>Note: these targets are set system-wide, not at the campus level</a:t>
          </a:r>
        </a:p>
      </xdr:txBody>
    </xdr:sp>
    <xdr:clientData/>
  </xdr:twoCellAnchor>
  <xdr:twoCellAnchor>
    <xdr:from>
      <xdr:col>9</xdr:col>
      <xdr:colOff>0</xdr:colOff>
      <xdr:row>12</xdr:row>
      <xdr:rowOff>444499</xdr:rowOff>
    </xdr:from>
    <xdr:to>
      <xdr:col>15</xdr:col>
      <xdr:colOff>41928</xdr:colOff>
      <xdr:row>12</xdr:row>
      <xdr:rowOff>685288</xdr:rowOff>
    </xdr:to>
    <xdr:sp macro="" textlink="">
      <xdr:nvSpPr>
        <xdr:cNvPr id="8" name="TextBox 1">
          <a:extLst>
            <a:ext uri="{FF2B5EF4-FFF2-40B4-BE49-F238E27FC236}">
              <a16:creationId xmlns:a16="http://schemas.microsoft.com/office/drawing/2014/main" id="{7DF7FC17-0543-40B6-B74C-280FB9385610}"/>
            </a:ext>
          </a:extLst>
        </xdr:cNvPr>
        <xdr:cNvSpPr txBox="1"/>
      </xdr:nvSpPr>
      <xdr:spPr>
        <a:xfrm>
          <a:off x="20580350" y="7054849"/>
          <a:ext cx="9338328" cy="2407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t>Note: these targets are set system-wide, not at the campus level</a:t>
          </a:r>
        </a:p>
      </xdr:txBody>
    </xdr:sp>
    <xdr:clientData/>
  </xdr:twoCellAnchor>
  <xdr:twoCellAnchor>
    <xdr:from>
      <xdr:col>9</xdr:col>
      <xdr:colOff>0</xdr:colOff>
      <xdr:row>14</xdr:row>
      <xdr:rowOff>444499</xdr:rowOff>
    </xdr:from>
    <xdr:to>
      <xdr:col>15</xdr:col>
      <xdr:colOff>41928</xdr:colOff>
      <xdr:row>14</xdr:row>
      <xdr:rowOff>685288</xdr:rowOff>
    </xdr:to>
    <xdr:sp macro="" textlink="">
      <xdr:nvSpPr>
        <xdr:cNvPr id="9" name="TextBox 1">
          <a:extLst>
            <a:ext uri="{FF2B5EF4-FFF2-40B4-BE49-F238E27FC236}">
              <a16:creationId xmlns:a16="http://schemas.microsoft.com/office/drawing/2014/main" id="{735B364D-1D69-41A1-B739-7EC424182CFB}"/>
            </a:ext>
          </a:extLst>
        </xdr:cNvPr>
        <xdr:cNvSpPr txBox="1"/>
      </xdr:nvSpPr>
      <xdr:spPr>
        <a:xfrm>
          <a:off x="20580350" y="8578849"/>
          <a:ext cx="9338328" cy="2407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t>Note: these targets are set system-wide, not at the campus level</a:t>
          </a:r>
        </a:p>
      </xdr:txBody>
    </xdr:sp>
    <xdr:clientData/>
  </xdr:twoCellAnchor>
  <xdr:twoCellAnchor>
    <xdr:from>
      <xdr:col>9</xdr:col>
      <xdr:colOff>0</xdr:colOff>
      <xdr:row>18</xdr:row>
      <xdr:rowOff>444499</xdr:rowOff>
    </xdr:from>
    <xdr:to>
      <xdr:col>15</xdr:col>
      <xdr:colOff>41928</xdr:colOff>
      <xdr:row>18</xdr:row>
      <xdr:rowOff>685288</xdr:rowOff>
    </xdr:to>
    <xdr:sp macro="" textlink="">
      <xdr:nvSpPr>
        <xdr:cNvPr id="10" name="TextBox 1">
          <a:extLst>
            <a:ext uri="{FF2B5EF4-FFF2-40B4-BE49-F238E27FC236}">
              <a16:creationId xmlns:a16="http://schemas.microsoft.com/office/drawing/2014/main" id="{F76F10A6-AD36-4CBE-BF3D-6A13AA3111FB}"/>
            </a:ext>
          </a:extLst>
        </xdr:cNvPr>
        <xdr:cNvSpPr txBox="1"/>
      </xdr:nvSpPr>
      <xdr:spPr>
        <a:xfrm>
          <a:off x="20580350" y="11626849"/>
          <a:ext cx="9338328" cy="2407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t>Note: these targets are set system-wide, not at the campus level</a:t>
          </a:r>
        </a:p>
      </xdr:txBody>
    </xdr:sp>
    <xdr:clientData/>
  </xdr:twoCellAnchor>
  <xdr:twoCellAnchor>
    <xdr:from>
      <xdr:col>9</xdr:col>
      <xdr:colOff>0</xdr:colOff>
      <xdr:row>20</xdr:row>
      <xdr:rowOff>444499</xdr:rowOff>
    </xdr:from>
    <xdr:to>
      <xdr:col>15</xdr:col>
      <xdr:colOff>41928</xdr:colOff>
      <xdr:row>20</xdr:row>
      <xdr:rowOff>685288</xdr:rowOff>
    </xdr:to>
    <xdr:sp macro="" textlink="">
      <xdr:nvSpPr>
        <xdr:cNvPr id="11" name="TextBox 1">
          <a:extLst>
            <a:ext uri="{FF2B5EF4-FFF2-40B4-BE49-F238E27FC236}">
              <a16:creationId xmlns:a16="http://schemas.microsoft.com/office/drawing/2014/main" id="{3ED346F0-5A3A-42C4-A290-0467A3219719}"/>
            </a:ext>
          </a:extLst>
        </xdr:cNvPr>
        <xdr:cNvSpPr txBox="1"/>
      </xdr:nvSpPr>
      <xdr:spPr>
        <a:xfrm>
          <a:off x="20580350" y="12642849"/>
          <a:ext cx="9338328" cy="24078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t>Note: these targets are set system-wide, not at the campus level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0</xdr:colOff>
      <xdr:row>1</xdr:row>
      <xdr:rowOff>152401</xdr:rowOff>
    </xdr:to>
    <xdr:sp macro="" textlink="">
      <xdr:nvSpPr>
        <xdr:cNvPr id="5" name="Rectangle 4">
          <a:extLst>
            <a:ext uri="{FF2B5EF4-FFF2-40B4-BE49-F238E27FC236}">
              <a16:creationId xmlns:a16="http://schemas.microsoft.com/office/drawing/2014/main" id="{0BD9069A-5285-4373-B38B-1225BFCE51B8}"/>
            </a:ext>
          </a:extLst>
        </xdr:cNvPr>
        <xdr:cNvSpPr/>
      </xdr:nvSpPr>
      <xdr:spPr>
        <a:xfrm>
          <a:off x="5848351" y="285751"/>
          <a:ext cx="5476874" cy="24765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100"/>
            <a:t>Move to other tab</a:t>
          </a:r>
          <a:endParaRPr lang="en-US" sz="1100" baseline="0"/>
        </a:p>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2:E12"/>
  <sheetViews>
    <sheetView showGridLines="0" zoomScale="85" zoomScaleNormal="85" workbookViewId="0">
      <selection activeCell="B10" sqref="B10:B11"/>
    </sheetView>
  </sheetViews>
  <sheetFormatPr defaultColWidth="10.81640625" defaultRowHeight="14.5" x14ac:dyDescent="0.35"/>
  <cols>
    <col min="1" max="1" width="3.81640625" customWidth="1"/>
    <col min="2" max="2" width="38.1796875" customWidth="1"/>
    <col min="3" max="4" width="62.453125" customWidth="1"/>
    <col min="5" max="5" width="17.453125" customWidth="1"/>
  </cols>
  <sheetData>
    <row r="2" spans="1:5" ht="18.5" customHeight="1" x14ac:dyDescent="0.35">
      <c r="B2" s="18" t="s">
        <v>0</v>
      </c>
      <c r="C2" s="19"/>
      <c r="D2" s="20"/>
    </row>
    <row r="3" spans="1:5" x14ac:dyDescent="0.35">
      <c r="B3" s="21"/>
      <c r="C3" s="22"/>
      <c r="D3" s="23"/>
    </row>
    <row r="4" spans="1:5" ht="13.5" customHeight="1" x14ac:dyDescent="0.35">
      <c r="A4" s="17"/>
      <c r="B4" s="14" t="s">
        <v>1</v>
      </c>
      <c r="C4" s="3" t="s">
        <v>2</v>
      </c>
      <c r="D4" s="13"/>
    </row>
    <row r="5" spans="1:5" ht="13.5" customHeight="1" x14ac:dyDescent="0.35">
      <c r="B5" s="2"/>
      <c r="C5" s="22"/>
      <c r="D5" s="23"/>
    </row>
    <row r="6" spans="1:5" ht="60" customHeight="1" x14ac:dyDescent="0.35">
      <c r="B6" s="6" t="s">
        <v>3</v>
      </c>
      <c r="C6" s="5" t="s">
        <v>4</v>
      </c>
      <c r="D6" s="12"/>
    </row>
    <row r="7" spans="1:5" x14ac:dyDescent="0.35">
      <c r="B7" s="21"/>
      <c r="C7" s="22"/>
      <c r="D7" s="23"/>
    </row>
    <row r="8" spans="1:5" ht="15.5" customHeight="1" x14ac:dyDescent="0.35">
      <c r="B8" s="4" t="s">
        <v>5</v>
      </c>
      <c r="C8" s="15" t="s">
        <v>6</v>
      </c>
      <c r="D8" s="16" t="s">
        <v>7</v>
      </c>
    </row>
    <row r="9" spans="1:5" ht="60" customHeight="1" x14ac:dyDescent="0.35">
      <c r="A9" s="8"/>
      <c r="B9" s="11" t="s">
        <v>8</v>
      </c>
      <c r="C9" s="1" t="s">
        <v>9</v>
      </c>
      <c r="D9" s="9" t="s">
        <v>10</v>
      </c>
      <c r="E9" s="7"/>
    </row>
    <row r="10" spans="1:5" ht="99" customHeight="1" x14ac:dyDescent="0.35">
      <c r="A10" s="8"/>
      <c r="B10" s="298" t="s">
        <v>11</v>
      </c>
      <c r="C10" s="296" t="s">
        <v>12</v>
      </c>
      <c r="D10" s="10" t="s">
        <v>13</v>
      </c>
    </row>
    <row r="11" spans="1:5" ht="85.25" customHeight="1" x14ac:dyDescent="0.35">
      <c r="B11" s="299"/>
      <c r="C11" s="297"/>
      <c r="D11" s="9" t="s">
        <v>14</v>
      </c>
      <c r="E11" s="7"/>
    </row>
    <row r="12" spans="1:5" ht="69.75" customHeight="1" x14ac:dyDescent="0.35"/>
  </sheetData>
  <mergeCells count="2">
    <mergeCell ref="C10:C11"/>
    <mergeCell ref="B10:B11"/>
  </mergeCells>
  <hyperlinks>
    <hyperlink ref="B10" location="'Initiatives - Reflect and Plan'!A1" display="Initiative Level Reflection and Planning" xr:uid="{00000000-0004-0000-0000-000000000000}"/>
    <hyperlink ref="B9" location="'KPIs and Targets '!A1" display="Review KPI performance relative to targets and baseline" xr:uid="{00000000-0004-0000-0000-000001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B2:D12"/>
  <sheetViews>
    <sheetView showGridLines="0" workbookViewId="0">
      <selection activeCell="F5" sqref="F5"/>
    </sheetView>
  </sheetViews>
  <sheetFormatPr defaultColWidth="10.81640625" defaultRowHeight="14.5" x14ac:dyDescent="0.35"/>
  <cols>
    <col min="1" max="1" width="3.81640625" customWidth="1"/>
    <col min="2" max="3" width="25.81640625" customWidth="1"/>
    <col min="4" max="4" width="100.81640625" customWidth="1"/>
  </cols>
  <sheetData>
    <row r="2" spans="2:4" x14ac:dyDescent="0.35">
      <c r="B2" s="28" t="s">
        <v>15</v>
      </c>
      <c r="C2" s="29"/>
      <c r="D2" s="30"/>
    </row>
    <row r="3" spans="2:4" x14ac:dyDescent="0.35">
      <c r="B3" s="31" t="s">
        <v>16</v>
      </c>
      <c r="C3" s="32" t="s">
        <v>17</v>
      </c>
      <c r="D3" s="33" t="s">
        <v>18</v>
      </c>
    </row>
    <row r="4" spans="2:4" ht="35" customHeight="1" x14ac:dyDescent="0.35">
      <c r="B4" s="300" t="s">
        <v>19</v>
      </c>
      <c r="C4" s="24" t="s">
        <v>20</v>
      </c>
      <c r="D4" s="35" t="s">
        <v>21</v>
      </c>
    </row>
    <row r="5" spans="2:4" ht="35" customHeight="1" x14ac:dyDescent="0.35">
      <c r="B5" s="301"/>
      <c r="C5" s="25" t="s">
        <v>22</v>
      </c>
      <c r="D5" s="35" t="s">
        <v>23</v>
      </c>
    </row>
    <row r="6" spans="2:4" ht="35" customHeight="1" x14ac:dyDescent="0.35">
      <c r="B6" s="301"/>
      <c r="C6" s="25" t="s">
        <v>24</v>
      </c>
      <c r="D6" s="35" t="s">
        <v>25</v>
      </c>
    </row>
    <row r="7" spans="2:4" ht="35" customHeight="1" x14ac:dyDescent="0.35">
      <c r="B7" s="301"/>
      <c r="C7" s="25" t="s">
        <v>26</v>
      </c>
      <c r="D7" s="35" t="s">
        <v>27</v>
      </c>
    </row>
    <row r="8" spans="2:4" ht="35" customHeight="1" x14ac:dyDescent="0.35">
      <c r="B8" s="302"/>
      <c r="C8" s="26" t="s">
        <v>28</v>
      </c>
      <c r="D8" s="36" t="s">
        <v>29</v>
      </c>
    </row>
    <row r="9" spans="2:4" ht="35" customHeight="1" x14ac:dyDescent="0.35">
      <c r="B9" s="303" t="s">
        <v>30</v>
      </c>
      <c r="C9" s="27" t="s">
        <v>31</v>
      </c>
      <c r="D9" s="34" t="s">
        <v>32</v>
      </c>
    </row>
    <row r="10" spans="2:4" ht="35" customHeight="1" x14ac:dyDescent="0.35">
      <c r="B10" s="303"/>
      <c r="C10" s="25" t="s">
        <v>33</v>
      </c>
      <c r="D10" s="35" t="s">
        <v>34</v>
      </c>
    </row>
    <row r="11" spans="2:4" ht="35" customHeight="1" x14ac:dyDescent="0.35">
      <c r="B11" s="303"/>
      <c r="C11" s="25" t="s">
        <v>35</v>
      </c>
      <c r="D11" s="35" t="s">
        <v>36</v>
      </c>
    </row>
    <row r="12" spans="2:4" ht="35" customHeight="1" x14ac:dyDescent="0.35">
      <c r="B12" s="304"/>
      <c r="C12" s="27" t="s">
        <v>37</v>
      </c>
      <c r="D12" s="34" t="s">
        <v>38</v>
      </c>
    </row>
  </sheetData>
  <mergeCells count="2">
    <mergeCell ref="B4:B8"/>
    <mergeCell ref="B9:B12"/>
  </mergeCells>
  <pageMargins left="0.7" right="0.7" top="0.75" bottom="0.75" header="0.3" footer="0.3"/>
  <pageSetup paperSize="5" fitToWidth="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Q56"/>
  <sheetViews>
    <sheetView showGridLines="0" zoomScale="60" zoomScaleNormal="60" workbookViewId="0">
      <pane xSplit="3" ySplit="7" topLeftCell="D8" activePane="bottomRight" state="frozen"/>
      <selection pane="topRight" activeCell="E5" sqref="E5:F5"/>
      <selection pane="bottomLeft" activeCell="E5" sqref="E5:F5"/>
      <selection pane="bottomRight" activeCell="K36" sqref="K36"/>
    </sheetView>
  </sheetViews>
  <sheetFormatPr defaultColWidth="10.81640625" defaultRowHeight="14.5" x14ac:dyDescent="0.35"/>
  <cols>
    <col min="1" max="1" width="4.453125" customWidth="1"/>
    <col min="3" max="3" width="34.6328125" customWidth="1"/>
    <col min="4" max="4" width="103.453125" customWidth="1"/>
    <col min="5" max="5" width="17.453125" customWidth="1"/>
    <col min="6" max="6" width="57.1796875" customWidth="1"/>
    <col min="7" max="15" width="22.1796875" customWidth="1"/>
    <col min="16" max="16" width="50.453125" customWidth="1"/>
    <col min="17" max="17" width="17.81640625" customWidth="1"/>
  </cols>
  <sheetData>
    <row r="1" spans="2:17" hidden="1" x14ac:dyDescent="0.35"/>
    <row r="2" spans="2:17" hidden="1" x14ac:dyDescent="0.35">
      <c r="C2" s="94" t="s">
        <v>39</v>
      </c>
      <c r="D2" s="94"/>
      <c r="E2" s="94"/>
      <c r="F2" s="94"/>
      <c r="P2" s="94"/>
    </row>
    <row r="3" spans="2:17" hidden="1" x14ac:dyDescent="0.35">
      <c r="C3" s="94" t="s">
        <v>40</v>
      </c>
      <c r="D3" s="245" t="s">
        <v>2</v>
      </c>
      <c r="E3" s="245"/>
      <c r="F3" s="131"/>
      <c r="I3" s="132"/>
      <c r="J3" s="132"/>
      <c r="K3" s="132"/>
      <c r="L3" s="132"/>
      <c r="M3" s="132"/>
      <c r="N3" s="132"/>
      <c r="P3" s="94"/>
    </row>
    <row r="4" spans="2:17" ht="15" hidden="1" customHeight="1" thickBot="1" x14ac:dyDescent="0.4">
      <c r="G4" s="133"/>
      <c r="H4" s="133"/>
      <c r="I4" s="133"/>
      <c r="J4" s="133"/>
      <c r="K4" s="133"/>
      <c r="L4" s="133"/>
      <c r="M4" s="133"/>
      <c r="N4" s="133"/>
      <c r="O4" s="133"/>
    </row>
    <row r="5" spans="2:17" ht="79.5" hidden="1" customHeight="1" x14ac:dyDescent="0.35">
      <c r="B5" s="95"/>
      <c r="C5" s="95"/>
      <c r="D5" s="95"/>
      <c r="E5" s="95"/>
      <c r="F5" s="95"/>
      <c r="G5" s="96" t="s">
        <v>41</v>
      </c>
      <c r="H5" s="95"/>
      <c r="I5" s="95"/>
      <c r="J5" s="95"/>
      <c r="K5" s="95"/>
      <c r="L5" s="95"/>
      <c r="M5" s="95"/>
      <c r="N5" s="95"/>
      <c r="O5" s="95"/>
      <c r="P5" s="95"/>
    </row>
    <row r="6" spans="2:17" ht="48" customHeight="1" x14ac:dyDescent="0.35">
      <c r="B6" s="333" t="s">
        <v>20</v>
      </c>
      <c r="C6" s="329" t="s">
        <v>42</v>
      </c>
      <c r="D6" s="333" t="s">
        <v>24</v>
      </c>
      <c r="E6" s="329" t="s">
        <v>43</v>
      </c>
      <c r="F6" s="329" t="s">
        <v>44</v>
      </c>
      <c r="G6" s="97" t="s">
        <v>45</v>
      </c>
      <c r="H6" s="97" t="s">
        <v>46</v>
      </c>
      <c r="I6" s="97" t="s">
        <v>47</v>
      </c>
      <c r="J6" s="97" t="s">
        <v>48</v>
      </c>
      <c r="K6" s="97" t="s">
        <v>49</v>
      </c>
      <c r="L6" s="97" t="s">
        <v>50</v>
      </c>
      <c r="M6" s="97" t="s">
        <v>51</v>
      </c>
      <c r="N6" s="97" t="s">
        <v>52</v>
      </c>
      <c r="O6" s="97" t="s">
        <v>53</v>
      </c>
      <c r="P6" s="331" t="s">
        <v>54</v>
      </c>
    </row>
    <row r="7" spans="2:17" ht="34.75" customHeight="1" thickBot="1" x14ac:dyDescent="0.4">
      <c r="B7" s="334"/>
      <c r="C7" s="330"/>
      <c r="D7" s="335" t="s">
        <v>31</v>
      </c>
      <c r="E7" s="330"/>
      <c r="F7" s="330"/>
      <c r="G7" s="98" t="s">
        <v>55</v>
      </c>
      <c r="H7" s="98" t="s">
        <v>56</v>
      </c>
      <c r="I7" s="59" t="s">
        <v>57</v>
      </c>
      <c r="J7" s="59" t="s">
        <v>58</v>
      </c>
      <c r="K7" s="59" t="s">
        <v>59</v>
      </c>
      <c r="L7" s="59" t="s">
        <v>60</v>
      </c>
      <c r="M7" s="59" t="s">
        <v>61</v>
      </c>
      <c r="N7" s="59" t="s">
        <v>62</v>
      </c>
      <c r="O7" s="98" t="s">
        <v>63</v>
      </c>
      <c r="P7" s="332"/>
      <c r="Q7" s="94"/>
    </row>
    <row r="8" spans="2:17" ht="60" customHeight="1" x14ac:dyDescent="0.35">
      <c r="B8" s="336" t="s">
        <v>64</v>
      </c>
      <c r="C8" s="338" t="s">
        <v>65</v>
      </c>
      <c r="D8" s="65" t="s">
        <v>66</v>
      </c>
      <c r="E8" s="65" t="s">
        <v>67</v>
      </c>
      <c r="F8" s="61" t="s">
        <v>68</v>
      </c>
      <c r="G8" s="55">
        <v>3846</v>
      </c>
      <c r="H8" s="55">
        <v>3830</v>
      </c>
      <c r="I8" s="58">
        <v>16</v>
      </c>
      <c r="J8" s="58">
        <v>3900</v>
      </c>
      <c r="K8" s="58">
        <v>4000</v>
      </c>
      <c r="L8" s="58">
        <v>4100</v>
      </c>
      <c r="M8" s="58">
        <v>4100</v>
      </c>
      <c r="N8" s="58">
        <v>4200</v>
      </c>
      <c r="O8" s="55">
        <v>4400</v>
      </c>
      <c r="P8" s="63" t="s">
        <v>69</v>
      </c>
    </row>
    <row r="9" spans="2:17" ht="60" customHeight="1" thickBot="1" x14ac:dyDescent="0.4">
      <c r="B9" s="337"/>
      <c r="C9" s="339"/>
      <c r="D9" s="101" t="s">
        <v>70</v>
      </c>
      <c r="E9" s="101" t="s">
        <v>71</v>
      </c>
      <c r="F9" s="62" t="s">
        <v>72</v>
      </c>
      <c r="G9" s="323" t="s">
        <v>73</v>
      </c>
      <c r="H9" s="324"/>
      <c r="I9" s="324"/>
      <c r="J9" s="324"/>
      <c r="K9" s="324"/>
      <c r="L9" s="324"/>
      <c r="M9" s="324"/>
      <c r="N9" s="324"/>
      <c r="O9" s="325"/>
      <c r="P9" s="77"/>
    </row>
    <row r="10" spans="2:17" ht="60" customHeight="1" x14ac:dyDescent="0.35">
      <c r="B10" s="337"/>
      <c r="C10" s="340" t="s">
        <v>74</v>
      </c>
      <c r="D10" s="63" t="s">
        <v>75</v>
      </c>
      <c r="E10" s="63" t="s">
        <v>76</v>
      </c>
      <c r="F10" s="63" t="s">
        <v>77</v>
      </c>
      <c r="G10" s="99">
        <v>51.2</v>
      </c>
      <c r="H10" s="99">
        <v>51.6</v>
      </c>
      <c r="I10" s="102">
        <v>-0.4</v>
      </c>
      <c r="J10" s="102">
        <v>52</v>
      </c>
      <c r="K10" s="102">
        <v>53</v>
      </c>
      <c r="L10" s="102">
        <v>54</v>
      </c>
      <c r="M10" s="102">
        <v>56</v>
      </c>
      <c r="N10" s="102">
        <v>57</v>
      </c>
      <c r="O10" s="99">
        <v>59</v>
      </c>
      <c r="P10" s="78" t="s">
        <v>78</v>
      </c>
    </row>
    <row r="11" spans="2:17" ht="60" customHeight="1" x14ac:dyDescent="0.35">
      <c r="B11" s="337"/>
      <c r="C11" s="341"/>
      <c r="D11" s="47" t="s">
        <v>79</v>
      </c>
      <c r="E11" s="47" t="s">
        <v>80</v>
      </c>
      <c r="F11" s="64" t="s">
        <v>81</v>
      </c>
      <c r="G11" s="46">
        <v>-24.7</v>
      </c>
      <c r="H11" s="46">
        <v>-24.3</v>
      </c>
      <c r="I11" s="48">
        <v>-0.4</v>
      </c>
      <c r="J11" s="89">
        <v>-10</v>
      </c>
      <c r="K11" s="89">
        <v>-10</v>
      </c>
      <c r="L11" s="89">
        <v>-9</v>
      </c>
      <c r="M11" s="89">
        <v>-8</v>
      </c>
      <c r="N11" s="89">
        <v>-7</v>
      </c>
      <c r="O11" s="46">
        <v>-5</v>
      </c>
      <c r="P11" s="47" t="s">
        <v>78</v>
      </c>
    </row>
    <row r="12" spans="2:17" ht="60" customHeight="1" x14ac:dyDescent="0.35">
      <c r="B12" s="337"/>
      <c r="C12" s="341"/>
      <c r="D12" s="47" t="s">
        <v>82</v>
      </c>
      <c r="E12" s="47" t="s">
        <v>83</v>
      </c>
      <c r="F12" s="64" t="s">
        <v>77</v>
      </c>
      <c r="G12" s="46">
        <v>52.2</v>
      </c>
      <c r="H12" s="46">
        <v>50.6</v>
      </c>
      <c r="I12" s="48">
        <v>1.6</v>
      </c>
      <c r="J12" s="48">
        <v>52</v>
      </c>
      <c r="K12" s="48">
        <v>53</v>
      </c>
      <c r="L12" s="48">
        <v>56</v>
      </c>
      <c r="M12" s="48">
        <v>59</v>
      </c>
      <c r="N12" s="48">
        <v>62</v>
      </c>
      <c r="O12" s="46">
        <v>68</v>
      </c>
      <c r="P12" s="47" t="s">
        <v>78</v>
      </c>
    </row>
    <row r="13" spans="2:17" ht="60" customHeight="1" x14ac:dyDescent="0.35">
      <c r="B13" s="337"/>
      <c r="C13" s="341"/>
      <c r="D13" s="103" t="s">
        <v>84</v>
      </c>
      <c r="E13" s="103" t="s">
        <v>85</v>
      </c>
      <c r="F13" s="65" t="s">
        <v>81</v>
      </c>
      <c r="G13" s="100">
        <v>-17.3</v>
      </c>
      <c r="H13" s="100">
        <v>-18.8</v>
      </c>
      <c r="I13" s="104">
        <v>1.5</v>
      </c>
      <c r="J13" s="90">
        <v>-9</v>
      </c>
      <c r="K13" s="90">
        <v>-9</v>
      </c>
      <c r="L13" s="90">
        <v>-8</v>
      </c>
      <c r="M13" s="90">
        <v>-8</v>
      </c>
      <c r="N13" s="90">
        <v>-7</v>
      </c>
      <c r="O13" s="100">
        <v>-5</v>
      </c>
      <c r="P13" s="79" t="s">
        <v>78</v>
      </c>
    </row>
    <row r="14" spans="2:17" ht="60" customHeight="1" x14ac:dyDescent="0.35">
      <c r="B14" s="337"/>
      <c r="C14" s="341"/>
      <c r="D14" s="65" t="s">
        <v>86</v>
      </c>
      <c r="E14" s="64" t="s">
        <v>87</v>
      </c>
      <c r="F14" s="64" t="s">
        <v>88</v>
      </c>
      <c r="G14" s="100">
        <v>54.9</v>
      </c>
      <c r="H14" s="100">
        <v>54.9</v>
      </c>
      <c r="I14" s="104">
        <v>0</v>
      </c>
      <c r="J14" s="104">
        <v>56</v>
      </c>
      <c r="K14" s="104">
        <v>57</v>
      </c>
      <c r="L14" s="104">
        <v>59</v>
      </c>
      <c r="M14" s="104">
        <v>61</v>
      </c>
      <c r="N14" s="104">
        <v>64</v>
      </c>
      <c r="O14" s="100">
        <v>68</v>
      </c>
      <c r="P14" s="79" t="s">
        <v>78</v>
      </c>
    </row>
    <row r="15" spans="2:17" ht="60" customHeight="1" thickBot="1" x14ac:dyDescent="0.4">
      <c r="B15" s="337"/>
      <c r="C15" s="339"/>
      <c r="D15" s="66" t="s">
        <v>89</v>
      </c>
      <c r="E15" s="66" t="s">
        <v>90</v>
      </c>
      <c r="F15" s="182" t="s">
        <v>91</v>
      </c>
      <c r="G15" s="105">
        <v>10.7</v>
      </c>
      <c r="H15" s="204">
        <v>11.3</v>
      </c>
      <c r="I15" s="107"/>
      <c r="J15" s="91">
        <v>-6</v>
      </c>
      <c r="K15" s="91">
        <v>-6</v>
      </c>
      <c r="L15" s="91">
        <v>-6</v>
      </c>
      <c r="M15" s="91">
        <v>-5</v>
      </c>
      <c r="N15" s="91">
        <v>-5</v>
      </c>
      <c r="O15" s="108">
        <v>-3</v>
      </c>
      <c r="P15" s="80" t="s">
        <v>78</v>
      </c>
    </row>
    <row r="16" spans="2:17" ht="60" customHeight="1" x14ac:dyDescent="0.35">
      <c r="B16" s="337"/>
      <c r="C16" s="342" t="s">
        <v>92</v>
      </c>
      <c r="D16" s="49" t="s">
        <v>93</v>
      </c>
      <c r="E16" s="49" t="s">
        <v>94</v>
      </c>
      <c r="F16" s="211" t="s">
        <v>95</v>
      </c>
      <c r="G16" s="127" t="s">
        <v>96</v>
      </c>
      <c r="H16" s="127"/>
      <c r="I16" s="127"/>
      <c r="J16" s="127"/>
      <c r="K16" s="127"/>
      <c r="L16" s="127"/>
      <c r="M16" s="127"/>
      <c r="N16" s="127"/>
      <c r="O16" s="127"/>
      <c r="P16" s="81" t="s">
        <v>97</v>
      </c>
    </row>
    <row r="17" spans="1:16" ht="60" customHeight="1" thickBot="1" x14ac:dyDescent="0.4">
      <c r="B17" s="337"/>
      <c r="C17" s="343"/>
      <c r="D17" s="50" t="s">
        <v>98</v>
      </c>
      <c r="E17" s="50" t="s">
        <v>99</v>
      </c>
      <c r="F17" s="50" t="s">
        <v>100</v>
      </c>
      <c r="G17" s="60">
        <v>17.8</v>
      </c>
      <c r="H17" s="205"/>
      <c r="I17" s="51"/>
      <c r="J17" s="51">
        <v>23</v>
      </c>
      <c r="K17" s="51">
        <v>24</v>
      </c>
      <c r="L17" s="51">
        <v>25</v>
      </c>
      <c r="M17" s="51">
        <v>28</v>
      </c>
      <c r="N17" s="51">
        <v>31</v>
      </c>
      <c r="O17" s="60">
        <v>34</v>
      </c>
      <c r="P17" s="82" t="s">
        <v>101</v>
      </c>
    </row>
    <row r="18" spans="1:16" ht="60" customHeight="1" thickBot="1" x14ac:dyDescent="0.4">
      <c r="A18" s="130"/>
      <c r="B18" s="337"/>
      <c r="C18" s="244" t="s">
        <v>102</v>
      </c>
      <c r="D18" s="210" t="s">
        <v>103</v>
      </c>
      <c r="E18" s="111" t="s">
        <v>104</v>
      </c>
      <c r="F18" s="67" t="s">
        <v>105</v>
      </c>
      <c r="G18" s="326" t="s">
        <v>73</v>
      </c>
      <c r="H18" s="327"/>
      <c r="I18" s="327"/>
      <c r="J18" s="327"/>
      <c r="K18" s="327"/>
      <c r="L18" s="327"/>
      <c r="M18" s="327"/>
      <c r="N18" s="327"/>
      <c r="O18" s="328"/>
      <c r="P18" s="83"/>
    </row>
    <row r="19" spans="1:16" ht="60" customHeight="1" thickBot="1" x14ac:dyDescent="0.4">
      <c r="B19" s="337"/>
      <c r="C19" s="109" t="s">
        <v>106</v>
      </c>
      <c r="D19" s="112" t="s">
        <v>107</v>
      </c>
      <c r="E19" s="68" t="s">
        <v>108</v>
      </c>
      <c r="F19" s="68" t="s">
        <v>109</v>
      </c>
      <c r="G19" s="113">
        <v>-7.7</v>
      </c>
      <c r="H19" s="206"/>
      <c r="I19" s="114"/>
      <c r="J19" s="92">
        <v>-1</v>
      </c>
      <c r="K19" s="92">
        <v>-1</v>
      </c>
      <c r="L19" s="92">
        <v>-1</v>
      </c>
      <c r="M19" s="92">
        <v>-1</v>
      </c>
      <c r="N19" s="92">
        <v>0</v>
      </c>
      <c r="O19" s="115">
        <v>0</v>
      </c>
      <c r="P19" s="84" t="s">
        <v>110</v>
      </c>
    </row>
    <row r="20" spans="1:16" ht="20" customHeight="1" thickBot="1" x14ac:dyDescent="0.4">
      <c r="B20" s="116"/>
      <c r="C20" s="116"/>
      <c r="D20" s="74"/>
      <c r="E20" s="69"/>
      <c r="F20" s="69"/>
      <c r="G20" s="117"/>
      <c r="H20" s="117"/>
      <c r="I20" s="117"/>
      <c r="J20" s="117"/>
      <c r="K20" s="117"/>
      <c r="L20" s="117"/>
      <c r="M20" s="117"/>
      <c r="N20" s="117"/>
      <c r="O20" s="117"/>
      <c r="P20" s="85"/>
    </row>
    <row r="21" spans="1:16" ht="60" customHeight="1" thickBot="1" x14ac:dyDescent="0.4">
      <c r="B21" s="319" t="s">
        <v>111</v>
      </c>
      <c r="C21" s="118" t="s">
        <v>112</v>
      </c>
      <c r="D21" s="238" t="s">
        <v>113</v>
      </c>
      <c r="E21" s="238" t="s">
        <v>114</v>
      </c>
      <c r="F21" s="76" t="s">
        <v>115</v>
      </c>
      <c r="G21" s="201">
        <v>-6.1</v>
      </c>
      <c r="H21" s="204"/>
      <c r="I21" s="107"/>
      <c r="J21" s="93">
        <v>-15</v>
      </c>
      <c r="K21" s="93">
        <v>-14</v>
      </c>
      <c r="L21" s="93">
        <v>-13</v>
      </c>
      <c r="M21" s="93">
        <v>-12</v>
      </c>
      <c r="N21" s="93">
        <v>-10</v>
      </c>
      <c r="O21" s="106">
        <v>-8</v>
      </c>
      <c r="P21" s="238" t="s">
        <v>116</v>
      </c>
    </row>
    <row r="22" spans="1:16" ht="60" customHeight="1" x14ac:dyDescent="0.35">
      <c r="B22" s="319"/>
      <c r="C22" s="307" t="s">
        <v>117</v>
      </c>
      <c r="D22" s="240" t="s">
        <v>118</v>
      </c>
      <c r="E22" s="240" t="s">
        <v>119</v>
      </c>
      <c r="F22" s="212" t="s">
        <v>120</v>
      </c>
      <c r="G22" s="213">
        <v>0.79</v>
      </c>
      <c r="H22" s="214">
        <v>1</v>
      </c>
      <c r="I22" s="215">
        <v>0.20999999999999996</v>
      </c>
      <c r="J22" s="216">
        <v>1</v>
      </c>
      <c r="K22" s="216">
        <v>1</v>
      </c>
      <c r="L22" s="216">
        <v>1</v>
      </c>
      <c r="M22" s="216">
        <v>1</v>
      </c>
      <c r="N22" s="216">
        <v>1</v>
      </c>
      <c r="O22" s="235">
        <v>1</v>
      </c>
      <c r="P22" s="217"/>
    </row>
    <row r="23" spans="1:16" ht="60" customHeight="1" thickBot="1" x14ac:dyDescent="0.4">
      <c r="B23" s="320"/>
      <c r="C23" s="308"/>
      <c r="D23" s="188" t="s">
        <v>121</v>
      </c>
      <c r="E23" s="188" t="s">
        <v>122</v>
      </c>
      <c r="F23" s="218" t="s">
        <v>123</v>
      </c>
      <c r="G23" s="219" t="s">
        <v>124</v>
      </c>
      <c r="H23" s="220">
        <v>0.2</v>
      </c>
      <c r="I23" s="221" t="s">
        <v>124</v>
      </c>
      <c r="J23" s="222">
        <v>0.25</v>
      </c>
      <c r="K23" s="222">
        <v>0.35</v>
      </c>
      <c r="L23" s="222">
        <v>0.5</v>
      </c>
      <c r="M23" s="222">
        <v>0.6</v>
      </c>
      <c r="N23" s="222">
        <v>0.7</v>
      </c>
      <c r="O23" s="236">
        <v>0.8</v>
      </c>
      <c r="P23" s="223" t="s">
        <v>125</v>
      </c>
    </row>
    <row r="24" spans="1:16" ht="60" customHeight="1" thickBot="1" x14ac:dyDescent="0.4">
      <c r="B24" s="320"/>
      <c r="C24" s="242" t="s">
        <v>126</v>
      </c>
      <c r="D24" s="71" t="s">
        <v>127</v>
      </c>
      <c r="E24" s="71" t="s">
        <v>128</v>
      </c>
      <c r="F24" s="71" t="s">
        <v>129</v>
      </c>
      <c r="G24" s="106">
        <v>19.5</v>
      </c>
      <c r="H24" s="106">
        <v>18.100000000000001</v>
      </c>
      <c r="I24" s="107">
        <v>1.4</v>
      </c>
      <c r="J24" s="107">
        <v>24</v>
      </c>
      <c r="K24" s="107">
        <v>28</v>
      </c>
      <c r="L24" s="107">
        <v>32</v>
      </c>
      <c r="M24" s="107">
        <v>36</v>
      </c>
      <c r="N24" s="107">
        <v>40</v>
      </c>
      <c r="O24" s="106">
        <v>44</v>
      </c>
      <c r="P24" s="71" t="s">
        <v>130</v>
      </c>
    </row>
    <row r="25" spans="1:16" ht="60" customHeight="1" x14ac:dyDescent="0.35">
      <c r="B25" s="320"/>
      <c r="C25" s="241"/>
      <c r="D25" s="53" t="s">
        <v>131</v>
      </c>
      <c r="E25" s="54" t="s">
        <v>132</v>
      </c>
      <c r="F25" s="53" t="s">
        <v>133</v>
      </c>
      <c r="G25" s="99">
        <v>75</v>
      </c>
      <c r="H25" s="207"/>
      <c r="I25" s="102"/>
      <c r="J25" s="48">
        <v>58</v>
      </c>
      <c r="K25" s="48">
        <v>60</v>
      </c>
      <c r="L25" s="48">
        <v>63</v>
      </c>
      <c r="M25" s="48">
        <v>66</v>
      </c>
      <c r="N25" s="48">
        <v>70</v>
      </c>
      <c r="O25" s="46">
        <v>75</v>
      </c>
      <c r="P25" s="53" t="s">
        <v>134</v>
      </c>
    </row>
    <row r="26" spans="1:16" ht="60" customHeight="1" x14ac:dyDescent="0.35">
      <c r="B26" s="320"/>
      <c r="C26" s="317" t="s">
        <v>135</v>
      </c>
      <c r="D26" s="52" t="s">
        <v>136</v>
      </c>
      <c r="E26" s="121" t="s">
        <v>137</v>
      </c>
      <c r="F26" s="72" t="s">
        <v>133</v>
      </c>
      <c r="G26" s="46">
        <v>70</v>
      </c>
      <c r="H26" s="208"/>
      <c r="I26" s="48"/>
      <c r="J26" s="48">
        <v>72</v>
      </c>
      <c r="K26" s="48">
        <v>73</v>
      </c>
      <c r="L26" s="48">
        <v>74</v>
      </c>
      <c r="M26" s="48">
        <v>76</v>
      </c>
      <c r="N26" s="48">
        <v>77</v>
      </c>
      <c r="O26" s="46">
        <v>79</v>
      </c>
      <c r="P26" s="72" t="s">
        <v>138</v>
      </c>
    </row>
    <row r="27" spans="1:16" ht="60" customHeight="1" x14ac:dyDescent="0.35">
      <c r="B27" s="320"/>
      <c r="C27" s="317"/>
      <c r="D27" s="52" t="s">
        <v>139</v>
      </c>
      <c r="E27" s="121" t="s">
        <v>140</v>
      </c>
      <c r="F27" s="72" t="s">
        <v>141</v>
      </c>
      <c r="G27" s="37">
        <v>65.5</v>
      </c>
      <c r="H27" s="208"/>
      <c r="I27" s="48"/>
      <c r="J27" s="183" t="s">
        <v>142</v>
      </c>
      <c r="K27" s="48">
        <v>76</v>
      </c>
      <c r="L27" s="48">
        <v>77</v>
      </c>
      <c r="M27" s="48">
        <v>88</v>
      </c>
      <c r="N27" s="48">
        <v>84</v>
      </c>
      <c r="O27" s="46">
        <v>88</v>
      </c>
      <c r="P27" s="72" t="s">
        <v>143</v>
      </c>
    </row>
    <row r="28" spans="1:16" ht="60" customHeight="1" x14ac:dyDescent="0.35">
      <c r="B28" s="320"/>
      <c r="C28" s="317"/>
      <c r="D28" s="120" t="s">
        <v>144</v>
      </c>
      <c r="E28" s="121" t="s">
        <v>145</v>
      </c>
      <c r="F28" s="73" t="s">
        <v>141</v>
      </c>
      <c r="G28" s="45">
        <v>68.599999999999994</v>
      </c>
      <c r="H28" s="209"/>
      <c r="I28" s="104"/>
      <c r="J28" s="183" t="s">
        <v>142</v>
      </c>
      <c r="K28" s="104">
        <v>76</v>
      </c>
      <c r="L28" s="104">
        <v>77</v>
      </c>
      <c r="M28" s="104">
        <v>85</v>
      </c>
      <c r="N28" s="104">
        <v>82</v>
      </c>
      <c r="O28" s="100">
        <v>85</v>
      </c>
      <c r="P28" s="73" t="s">
        <v>146</v>
      </c>
    </row>
    <row r="29" spans="1:16" ht="60" customHeight="1" x14ac:dyDescent="0.35">
      <c r="B29" s="320"/>
      <c r="C29" s="317"/>
      <c r="D29" s="42" t="s">
        <v>147</v>
      </c>
      <c r="E29" s="42" t="s">
        <v>148</v>
      </c>
      <c r="F29" s="44" t="s">
        <v>149</v>
      </c>
      <c r="G29" s="43" t="s">
        <v>96</v>
      </c>
      <c r="H29" s="43"/>
      <c r="I29" s="43"/>
      <c r="J29" s="43"/>
      <c r="K29" s="43"/>
      <c r="L29" s="43"/>
      <c r="M29" s="43"/>
      <c r="N29" s="43"/>
      <c r="O29" s="43"/>
      <c r="P29" s="44" t="s">
        <v>97</v>
      </c>
    </row>
    <row r="30" spans="1:16" ht="60" customHeight="1" x14ac:dyDescent="0.35">
      <c r="B30" s="320"/>
      <c r="C30" s="317"/>
      <c r="D30" s="42" t="s">
        <v>150</v>
      </c>
      <c r="E30" s="42" t="s">
        <v>151</v>
      </c>
      <c r="F30" s="44" t="s">
        <v>149</v>
      </c>
      <c r="G30" s="43" t="s">
        <v>96</v>
      </c>
      <c r="H30" s="43"/>
      <c r="I30" s="43"/>
      <c r="J30" s="43"/>
      <c r="K30" s="43"/>
      <c r="L30" s="43"/>
      <c r="M30" s="43"/>
      <c r="N30" s="43"/>
      <c r="O30" s="43"/>
      <c r="P30" s="44" t="s">
        <v>97</v>
      </c>
    </row>
    <row r="31" spans="1:16" ht="60" customHeight="1" x14ac:dyDescent="0.35">
      <c r="B31" s="320"/>
      <c r="C31" s="317"/>
      <c r="D31" s="42" t="s">
        <v>152</v>
      </c>
      <c r="E31" s="42" t="s">
        <v>153</v>
      </c>
      <c r="F31" s="44" t="s">
        <v>154</v>
      </c>
      <c r="G31" s="43" t="s">
        <v>96</v>
      </c>
      <c r="H31" s="43"/>
      <c r="I31" s="43"/>
      <c r="J31" s="43"/>
      <c r="K31" s="43"/>
      <c r="L31" s="43"/>
      <c r="M31" s="43"/>
      <c r="N31" s="43"/>
      <c r="O31" s="43"/>
      <c r="P31" s="44" t="s">
        <v>97</v>
      </c>
    </row>
    <row r="32" spans="1:16" ht="60" customHeight="1" x14ac:dyDescent="0.35">
      <c r="B32" s="320"/>
      <c r="C32" s="317"/>
      <c r="D32" s="42" t="s">
        <v>155</v>
      </c>
      <c r="E32" s="42" t="s">
        <v>156</v>
      </c>
      <c r="F32" s="44" t="s">
        <v>154</v>
      </c>
      <c r="G32" s="129" t="s">
        <v>96</v>
      </c>
      <c r="H32" s="43"/>
      <c r="I32" s="43"/>
      <c r="J32" s="43"/>
      <c r="K32" s="43"/>
      <c r="L32" s="43"/>
      <c r="M32" s="43"/>
      <c r="N32" s="43"/>
      <c r="O32" s="43"/>
      <c r="P32" s="44" t="s">
        <v>97</v>
      </c>
    </row>
    <row r="33" spans="2:16" ht="60" customHeight="1" x14ac:dyDescent="0.35">
      <c r="B33" s="320"/>
      <c r="C33" s="317"/>
      <c r="D33" s="42" t="s">
        <v>157</v>
      </c>
      <c r="E33" s="42" t="s">
        <v>158</v>
      </c>
      <c r="F33" s="44" t="s">
        <v>159</v>
      </c>
      <c r="G33" s="129" t="s">
        <v>96</v>
      </c>
      <c r="H33" s="43"/>
      <c r="I33" s="43"/>
      <c r="J33" s="43"/>
      <c r="K33" s="43"/>
      <c r="L33" s="43"/>
      <c r="M33" s="43"/>
      <c r="N33" s="43"/>
      <c r="O33" s="43"/>
      <c r="P33" s="44" t="s">
        <v>97</v>
      </c>
    </row>
    <row r="34" spans="2:16" ht="60" customHeight="1" x14ac:dyDescent="0.35">
      <c r="B34" s="320"/>
      <c r="C34" s="317"/>
      <c r="D34" s="42" t="s">
        <v>160</v>
      </c>
      <c r="E34" s="42" t="s">
        <v>161</v>
      </c>
      <c r="F34" s="44" t="s">
        <v>159</v>
      </c>
      <c r="G34" s="43" t="s">
        <v>96</v>
      </c>
      <c r="H34" s="43"/>
      <c r="I34" s="43"/>
      <c r="J34" s="43"/>
      <c r="K34" s="43"/>
      <c r="L34" s="43"/>
      <c r="M34" s="43"/>
      <c r="N34" s="43"/>
      <c r="O34" s="43"/>
      <c r="P34" s="44" t="s">
        <v>97</v>
      </c>
    </row>
    <row r="35" spans="2:16" ht="60" customHeight="1" thickBot="1" x14ac:dyDescent="0.4">
      <c r="B35" s="320"/>
      <c r="C35" s="318"/>
      <c r="D35" s="40" t="s">
        <v>162</v>
      </c>
      <c r="E35" s="40" t="s">
        <v>163</v>
      </c>
      <c r="F35" s="41" t="s">
        <v>164</v>
      </c>
      <c r="G35" s="128" t="s">
        <v>165</v>
      </c>
      <c r="H35" s="128"/>
      <c r="I35" s="128"/>
      <c r="J35" s="128"/>
      <c r="K35" s="128"/>
      <c r="L35" s="128"/>
      <c r="M35" s="128"/>
      <c r="N35" s="128"/>
      <c r="O35" s="128"/>
      <c r="P35" s="41" t="s">
        <v>97</v>
      </c>
    </row>
    <row r="36" spans="2:16" ht="60" customHeight="1" thickBot="1" x14ac:dyDescent="0.4">
      <c r="B36" s="320"/>
      <c r="C36" s="123" t="s">
        <v>166</v>
      </c>
      <c r="D36" s="70" t="s">
        <v>95</v>
      </c>
      <c r="E36" s="70" t="s">
        <v>97</v>
      </c>
      <c r="F36" s="70" t="s">
        <v>95</v>
      </c>
      <c r="G36" s="110" t="s">
        <v>96</v>
      </c>
      <c r="H36" s="110"/>
      <c r="I36" s="110"/>
      <c r="J36" s="110"/>
      <c r="K36" s="110"/>
      <c r="L36" s="110"/>
      <c r="M36" s="110"/>
      <c r="N36" s="110"/>
      <c r="O36" s="110"/>
      <c r="P36" s="86"/>
    </row>
    <row r="37" spans="2:16" ht="20" customHeight="1" thickBot="1" x14ac:dyDescent="0.4">
      <c r="B37" s="116"/>
      <c r="C37" s="116"/>
      <c r="D37" s="74"/>
      <c r="E37" s="74"/>
      <c r="F37" s="74"/>
      <c r="G37" s="124"/>
      <c r="H37" s="124"/>
      <c r="I37" s="124"/>
      <c r="J37" s="124"/>
      <c r="K37" s="124"/>
      <c r="L37" s="124"/>
      <c r="M37" s="124"/>
      <c r="N37" s="124"/>
      <c r="O37" s="124"/>
      <c r="P37" s="85"/>
    </row>
    <row r="38" spans="2:16" ht="60" customHeight="1" thickBot="1" x14ac:dyDescent="0.4">
      <c r="B38" s="305" t="s">
        <v>167</v>
      </c>
      <c r="C38" s="243" t="s">
        <v>168</v>
      </c>
      <c r="D38" s="70" t="s">
        <v>169</v>
      </c>
      <c r="E38" s="70" t="s">
        <v>170</v>
      </c>
      <c r="F38" s="70" t="s">
        <v>171</v>
      </c>
      <c r="G38" s="110" t="s">
        <v>96</v>
      </c>
      <c r="H38" s="110"/>
      <c r="I38" s="110"/>
      <c r="J38" s="110"/>
      <c r="K38" s="110"/>
      <c r="L38" s="110"/>
      <c r="M38" s="110"/>
      <c r="N38" s="110"/>
      <c r="O38" s="110"/>
      <c r="P38" s="86" t="s">
        <v>97</v>
      </c>
    </row>
    <row r="39" spans="2:16" ht="60" customHeight="1" x14ac:dyDescent="0.35">
      <c r="B39" s="305"/>
      <c r="C39" s="321" t="s">
        <v>172</v>
      </c>
      <c r="D39" s="119" t="s">
        <v>173</v>
      </c>
      <c r="E39" s="119" t="s">
        <v>174</v>
      </c>
      <c r="F39" s="75" t="s">
        <v>175</v>
      </c>
      <c r="G39" s="38">
        <v>8.6</v>
      </c>
      <c r="H39" s="38">
        <v>13</v>
      </c>
      <c r="I39" s="39">
        <v>-4.4000000000000004</v>
      </c>
      <c r="J39" s="39">
        <v>9</v>
      </c>
      <c r="K39" s="39">
        <v>9</v>
      </c>
      <c r="L39" s="39">
        <v>8</v>
      </c>
      <c r="M39" s="39">
        <v>8</v>
      </c>
      <c r="N39" s="39">
        <v>8</v>
      </c>
      <c r="O39" s="38">
        <v>8</v>
      </c>
      <c r="P39" s="87" t="s">
        <v>176</v>
      </c>
    </row>
    <row r="40" spans="2:16" ht="60" customHeight="1" thickBot="1" x14ac:dyDescent="0.4">
      <c r="B40" s="305"/>
      <c r="C40" s="322"/>
      <c r="D40" s="122" t="s">
        <v>177</v>
      </c>
      <c r="E40" s="122" t="s">
        <v>178</v>
      </c>
      <c r="F40" s="76" t="s">
        <v>175</v>
      </c>
      <c r="G40" s="56">
        <v>634448.6</v>
      </c>
      <c r="H40" s="56">
        <v>566046</v>
      </c>
      <c r="I40" s="57">
        <v>68402.600000000006</v>
      </c>
      <c r="J40" s="57">
        <v>1005437</v>
      </c>
      <c r="K40" s="57">
        <v>978007</v>
      </c>
      <c r="L40" s="57">
        <v>943719</v>
      </c>
      <c r="M40" s="57">
        <v>909432</v>
      </c>
      <c r="N40" s="57">
        <v>868287</v>
      </c>
      <c r="O40" s="56">
        <v>834000</v>
      </c>
      <c r="P40" s="88" t="s">
        <v>176</v>
      </c>
    </row>
    <row r="41" spans="2:16" ht="60" customHeight="1" thickBot="1" x14ac:dyDescent="0.4">
      <c r="B41" s="306"/>
      <c r="C41" s="125" t="s">
        <v>179</v>
      </c>
      <c r="D41" s="70" t="s">
        <v>180</v>
      </c>
      <c r="E41" s="70" t="s">
        <v>181</v>
      </c>
      <c r="F41" s="70" t="s">
        <v>182</v>
      </c>
      <c r="G41" s="110" t="s">
        <v>96</v>
      </c>
      <c r="H41" s="110"/>
      <c r="I41" s="110"/>
      <c r="J41" s="110"/>
      <c r="K41" s="110"/>
      <c r="L41" s="110"/>
      <c r="M41" s="110"/>
      <c r="N41" s="110"/>
      <c r="O41" s="110"/>
      <c r="P41" s="86"/>
    </row>
    <row r="42" spans="2:16" ht="20" customHeight="1" thickBot="1" x14ac:dyDescent="0.4">
      <c r="B42" s="116"/>
      <c r="C42" s="116"/>
      <c r="D42" s="69"/>
      <c r="E42" s="69"/>
      <c r="F42" s="69"/>
      <c r="G42" s="124"/>
      <c r="H42" s="124"/>
      <c r="I42" s="124"/>
      <c r="J42" s="124"/>
      <c r="K42" s="124"/>
      <c r="L42" s="124"/>
      <c r="M42" s="124"/>
      <c r="N42" s="124"/>
      <c r="O42" s="124"/>
      <c r="P42" s="85"/>
    </row>
    <row r="43" spans="2:16" ht="222" customHeight="1" thickBot="1" x14ac:dyDescent="0.4">
      <c r="B43" s="316" t="s">
        <v>183</v>
      </c>
      <c r="C43" s="126" t="s">
        <v>184</v>
      </c>
      <c r="D43" s="196" t="s">
        <v>185</v>
      </c>
      <c r="E43" s="196" t="s">
        <v>186</v>
      </c>
      <c r="F43" s="196" t="s">
        <v>187</v>
      </c>
      <c r="G43" s="197">
        <v>0.75</v>
      </c>
      <c r="H43" s="197">
        <v>1</v>
      </c>
      <c r="I43" s="198">
        <v>0.25</v>
      </c>
      <c r="J43" s="198">
        <v>1</v>
      </c>
      <c r="K43" s="198">
        <v>1</v>
      </c>
      <c r="L43" s="198">
        <v>1</v>
      </c>
      <c r="M43" s="198">
        <v>1</v>
      </c>
      <c r="N43" s="198">
        <v>1</v>
      </c>
      <c r="O43" s="197">
        <v>1</v>
      </c>
      <c r="P43" s="227" t="s">
        <v>188</v>
      </c>
    </row>
    <row r="44" spans="2:16" ht="60" customHeight="1" x14ac:dyDescent="0.35">
      <c r="B44" s="316"/>
      <c r="C44" s="311" t="s">
        <v>189</v>
      </c>
      <c r="D44" s="309" t="s">
        <v>190</v>
      </c>
      <c r="E44" s="185" t="s">
        <v>191</v>
      </c>
      <c r="F44" s="189" t="s">
        <v>192</v>
      </c>
      <c r="G44" s="194">
        <v>1406</v>
      </c>
      <c r="H44" s="194">
        <v>0</v>
      </c>
      <c r="I44" s="195">
        <v>0</v>
      </c>
      <c r="J44" s="195">
        <v>0</v>
      </c>
      <c r="K44" s="195">
        <v>0</v>
      </c>
      <c r="L44" s="195">
        <v>0</v>
      </c>
      <c r="M44" s="195">
        <v>0</v>
      </c>
      <c r="N44" s="195">
        <v>0</v>
      </c>
      <c r="O44" s="194">
        <v>0</v>
      </c>
      <c r="P44" s="87" t="s">
        <v>193</v>
      </c>
    </row>
    <row r="45" spans="2:16" ht="60" customHeight="1" thickBot="1" x14ac:dyDescent="0.4">
      <c r="B45" s="316"/>
      <c r="C45" s="313"/>
      <c r="D45" s="310"/>
      <c r="E45" s="238" t="s">
        <v>194</v>
      </c>
      <c r="F45" s="190" t="s">
        <v>195</v>
      </c>
      <c r="G45" s="200">
        <v>0</v>
      </c>
      <c r="H45" s="191">
        <v>2186</v>
      </c>
      <c r="I45" s="202">
        <v>2186</v>
      </c>
      <c r="J45" s="192" t="s">
        <v>124</v>
      </c>
      <c r="K45" s="192" t="s">
        <v>124</v>
      </c>
      <c r="L45" s="192" t="s">
        <v>124</v>
      </c>
      <c r="M45" s="192" t="s">
        <v>124</v>
      </c>
      <c r="N45" s="192" t="s">
        <v>124</v>
      </c>
      <c r="O45" s="193" t="s">
        <v>124</v>
      </c>
      <c r="P45" s="227" t="s">
        <v>193</v>
      </c>
    </row>
    <row r="46" spans="2:16" ht="60" customHeight="1" x14ac:dyDescent="0.35">
      <c r="B46" s="316"/>
      <c r="C46" s="311" t="s">
        <v>196</v>
      </c>
      <c r="D46" s="309" t="s">
        <v>197</v>
      </c>
      <c r="E46" s="185" t="s">
        <v>97</v>
      </c>
      <c r="F46" s="237" t="s">
        <v>198</v>
      </c>
      <c r="G46" s="224" t="s">
        <v>124</v>
      </c>
      <c r="H46" s="214">
        <v>1</v>
      </c>
      <c r="I46" s="225" t="s">
        <v>124</v>
      </c>
      <c r="J46" s="216">
        <v>1</v>
      </c>
      <c r="K46" s="216">
        <v>1</v>
      </c>
      <c r="L46" s="216">
        <v>1</v>
      </c>
      <c r="M46" s="216">
        <v>1</v>
      </c>
      <c r="N46" s="216">
        <v>1</v>
      </c>
      <c r="O46" s="226">
        <v>1</v>
      </c>
      <c r="P46" s="87" t="s">
        <v>199</v>
      </c>
    </row>
    <row r="47" spans="2:16" ht="60" customHeight="1" x14ac:dyDescent="0.35">
      <c r="B47" s="316"/>
      <c r="C47" s="312"/>
      <c r="D47" s="314"/>
      <c r="E47" s="187" t="s">
        <v>97</v>
      </c>
      <c r="F47" s="187" t="s">
        <v>200</v>
      </c>
      <c r="G47" s="228" t="s">
        <v>124</v>
      </c>
      <c r="H47" s="229">
        <v>1</v>
      </c>
      <c r="I47" s="230" t="s">
        <v>124</v>
      </c>
      <c r="J47" s="231">
        <v>1</v>
      </c>
      <c r="K47" s="231">
        <v>1</v>
      </c>
      <c r="L47" s="231">
        <v>1</v>
      </c>
      <c r="M47" s="231">
        <v>1</v>
      </c>
      <c r="N47" s="231">
        <v>1</v>
      </c>
      <c r="O47" s="232">
        <v>1</v>
      </c>
      <c r="P47" s="233" t="s">
        <v>199</v>
      </c>
    </row>
    <row r="48" spans="2:16" ht="60" customHeight="1" x14ac:dyDescent="0.35">
      <c r="B48" s="316"/>
      <c r="C48" s="312"/>
      <c r="D48" s="315" t="s">
        <v>201</v>
      </c>
      <c r="E48" s="239" t="s">
        <v>97</v>
      </c>
      <c r="F48" s="187" t="s">
        <v>202</v>
      </c>
      <c r="G48" s="228" t="s">
        <v>124</v>
      </c>
      <c r="H48" s="232">
        <v>0.5</v>
      </c>
      <c r="I48" s="230" t="s">
        <v>124</v>
      </c>
      <c r="J48" s="231">
        <v>0.6</v>
      </c>
      <c r="K48" s="231">
        <v>0.7</v>
      </c>
      <c r="L48" s="231">
        <v>0.8</v>
      </c>
      <c r="M48" s="231">
        <v>0.8</v>
      </c>
      <c r="N48" s="231">
        <v>0.8</v>
      </c>
      <c r="O48" s="232">
        <v>0.8</v>
      </c>
      <c r="P48" s="233" t="s">
        <v>199</v>
      </c>
    </row>
    <row r="49" spans="2:16" ht="60" customHeight="1" thickBot="1" x14ac:dyDescent="0.4">
      <c r="B49" s="316"/>
      <c r="C49" s="313"/>
      <c r="D49" s="310"/>
      <c r="E49" s="188" t="s">
        <v>97</v>
      </c>
      <c r="F49" s="238" t="s">
        <v>203</v>
      </c>
      <c r="G49" s="199" t="s">
        <v>124</v>
      </c>
      <c r="H49" s="186">
        <v>1</v>
      </c>
      <c r="I49" s="203" t="s">
        <v>124</v>
      </c>
      <c r="J49" s="184">
        <v>1</v>
      </c>
      <c r="K49" s="184">
        <v>1</v>
      </c>
      <c r="L49" s="184">
        <v>1</v>
      </c>
      <c r="M49" s="184">
        <v>1</v>
      </c>
      <c r="N49" s="184">
        <v>1</v>
      </c>
      <c r="O49" s="186">
        <v>1</v>
      </c>
      <c r="P49" s="234" t="s">
        <v>199</v>
      </c>
    </row>
    <row r="50" spans="2:16" x14ac:dyDescent="0.35">
      <c r="D50" s="132"/>
      <c r="E50" s="132"/>
    </row>
    <row r="51" spans="2:16" x14ac:dyDescent="0.35">
      <c r="D51" s="132"/>
      <c r="E51" s="132"/>
    </row>
    <row r="52" spans="2:16" x14ac:dyDescent="0.35">
      <c r="D52" s="132"/>
      <c r="E52" s="132"/>
    </row>
    <row r="53" spans="2:16" x14ac:dyDescent="0.35">
      <c r="D53" s="132"/>
      <c r="E53" s="132"/>
    </row>
    <row r="54" spans="2:16" x14ac:dyDescent="0.35">
      <c r="D54" s="132"/>
      <c r="E54" s="132"/>
    </row>
    <row r="55" spans="2:16" x14ac:dyDescent="0.35">
      <c r="D55" s="132"/>
      <c r="E55" s="132"/>
    </row>
    <row r="56" spans="2:16" x14ac:dyDescent="0.35">
      <c r="D56" s="132"/>
      <c r="E56" s="132"/>
    </row>
  </sheetData>
  <mergeCells count="23">
    <mergeCell ref="G9:O9"/>
    <mergeCell ref="G18:O18"/>
    <mergeCell ref="F6:F7"/>
    <mergeCell ref="P6:P7"/>
    <mergeCell ref="B6:B7"/>
    <mergeCell ref="C6:C7"/>
    <mergeCell ref="D6:D7"/>
    <mergeCell ref="E6:E7"/>
    <mergeCell ref="B8:B19"/>
    <mergeCell ref="C8:C9"/>
    <mergeCell ref="C10:C15"/>
    <mergeCell ref="C16:C17"/>
    <mergeCell ref="B38:B41"/>
    <mergeCell ref="C22:C23"/>
    <mergeCell ref="D44:D45"/>
    <mergeCell ref="C46:C49"/>
    <mergeCell ref="D46:D47"/>
    <mergeCell ref="D48:D49"/>
    <mergeCell ref="C44:C45"/>
    <mergeCell ref="B43:B49"/>
    <mergeCell ref="C26:C35"/>
    <mergeCell ref="B21:B36"/>
    <mergeCell ref="C39:C40"/>
  </mergeCells>
  <pageMargins left="0.7" right="0.7" top="0.75" bottom="0.75" header="0.3" footer="0.3"/>
  <pageSetup paperSize="5" fitToWidth="0"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2:W36"/>
  <sheetViews>
    <sheetView showGridLines="0" workbookViewId="0">
      <selection activeCell="R20" sqref="R20"/>
    </sheetView>
  </sheetViews>
  <sheetFormatPr defaultColWidth="10.81640625" defaultRowHeight="14.5" x14ac:dyDescent="0.35"/>
  <cols>
    <col min="3" max="3" width="6.1796875" customWidth="1"/>
    <col min="4" max="4" width="16.453125" customWidth="1"/>
    <col min="5" max="5" width="45.453125" customWidth="1"/>
    <col min="6" max="7" width="12.1796875" customWidth="1"/>
    <col min="8" max="8" width="11.1796875" customWidth="1"/>
    <col min="9" max="9" width="139.81640625" customWidth="1"/>
    <col min="10" max="10" width="14.453125" customWidth="1"/>
    <col min="11" max="11" width="18.81640625" customWidth="1"/>
    <col min="12" max="12" width="13.453125" customWidth="1"/>
    <col min="13" max="13" width="16" customWidth="1"/>
    <col min="14" max="14" width="25" customWidth="1"/>
    <col min="16" max="16" width="27.1796875" customWidth="1"/>
    <col min="18" max="18" width="35.81640625" customWidth="1"/>
    <col min="20" max="21" width="17" customWidth="1"/>
    <col min="22" max="22" width="14.1796875" customWidth="1"/>
  </cols>
  <sheetData>
    <row r="2" spans="3:23" x14ac:dyDescent="0.35">
      <c r="C2" s="94" t="s">
        <v>204</v>
      </c>
      <c r="P2" s="94" t="s">
        <v>205</v>
      </c>
      <c r="R2" s="94" t="s">
        <v>206</v>
      </c>
      <c r="T2" s="94" t="s">
        <v>207</v>
      </c>
      <c r="U2" s="94"/>
      <c r="W2" t="s">
        <v>208</v>
      </c>
    </row>
    <row r="3" spans="3:23" x14ac:dyDescent="0.35">
      <c r="C3" s="165" t="s">
        <v>20</v>
      </c>
      <c r="D3" s="166" t="s">
        <v>209</v>
      </c>
      <c r="E3" s="166" t="s">
        <v>210</v>
      </c>
      <c r="F3" s="166" t="s">
        <v>211</v>
      </c>
      <c r="G3" s="166" t="s">
        <v>212</v>
      </c>
      <c r="H3" s="166" t="s">
        <v>213</v>
      </c>
      <c r="I3" s="166" t="s">
        <v>24</v>
      </c>
      <c r="J3" s="166" t="s">
        <v>214</v>
      </c>
      <c r="K3" s="166" t="s">
        <v>215</v>
      </c>
      <c r="L3" s="166" t="s">
        <v>216</v>
      </c>
      <c r="M3" s="166" t="s">
        <v>217</v>
      </c>
      <c r="N3" s="167" t="s">
        <v>218</v>
      </c>
      <c r="P3" s="181" t="s">
        <v>215</v>
      </c>
      <c r="R3" s="181" t="s">
        <v>219</v>
      </c>
      <c r="T3" s="181" t="s">
        <v>220</v>
      </c>
      <c r="V3" t="s">
        <v>221</v>
      </c>
      <c r="W3" t="s">
        <v>222</v>
      </c>
    </row>
    <row r="4" spans="3:23" x14ac:dyDescent="0.35">
      <c r="C4" s="175">
        <v>1</v>
      </c>
      <c r="D4">
        <v>1</v>
      </c>
      <c r="E4" s="172" t="s">
        <v>223</v>
      </c>
      <c r="F4" t="s">
        <v>224</v>
      </c>
      <c r="G4" t="str">
        <f>_xlfn.CONCAT(C4,".",D4,".",F4)</f>
        <v>1.1.a</v>
      </c>
      <c r="H4" s="169">
        <v>1</v>
      </c>
      <c r="I4" s="162" t="s">
        <v>66</v>
      </c>
      <c r="J4" s="162" t="s">
        <v>225</v>
      </c>
      <c r="K4" s="162">
        <v>0</v>
      </c>
      <c r="L4" s="162">
        <v>1</v>
      </c>
      <c r="M4" s="162">
        <v>0</v>
      </c>
      <c r="N4" s="176" t="s">
        <v>216</v>
      </c>
      <c r="P4" s="163" t="s">
        <v>216</v>
      </c>
      <c r="R4" s="163" t="s">
        <v>226</v>
      </c>
      <c r="T4" s="164" t="s">
        <v>227</v>
      </c>
      <c r="V4" t="s">
        <v>228</v>
      </c>
      <c r="W4" t="s">
        <v>229</v>
      </c>
    </row>
    <row r="5" spans="3:23" x14ac:dyDescent="0.35">
      <c r="C5" s="175">
        <v>1</v>
      </c>
      <c r="D5">
        <v>1</v>
      </c>
      <c r="E5" s="172" t="s">
        <v>223</v>
      </c>
      <c r="F5" t="s">
        <v>224</v>
      </c>
      <c r="G5" t="str">
        <f t="shared" ref="G5:G36" si="0">_xlfn.CONCAT(C5,".",D5,".",F5)</f>
        <v>1.1.a</v>
      </c>
      <c r="H5" s="169">
        <f>H4+1</f>
        <v>2</v>
      </c>
      <c r="I5" s="162" t="s">
        <v>230</v>
      </c>
      <c r="J5" s="162" t="s">
        <v>225</v>
      </c>
      <c r="K5" s="162">
        <v>1</v>
      </c>
      <c r="L5" s="162">
        <v>0</v>
      </c>
      <c r="M5" s="162">
        <v>0</v>
      </c>
      <c r="N5" s="176" t="s">
        <v>215</v>
      </c>
      <c r="P5" s="164" t="s">
        <v>217</v>
      </c>
      <c r="R5" s="164" t="s">
        <v>231</v>
      </c>
      <c r="V5" t="s">
        <v>232</v>
      </c>
      <c r="W5" t="s">
        <v>233</v>
      </c>
    </row>
    <row r="6" spans="3:23" x14ac:dyDescent="0.35">
      <c r="C6" s="175">
        <v>1</v>
      </c>
      <c r="D6">
        <v>1</v>
      </c>
      <c r="E6" s="172" t="s">
        <v>223</v>
      </c>
      <c r="F6" t="s">
        <v>224</v>
      </c>
      <c r="G6" t="str">
        <f t="shared" si="0"/>
        <v>1.1.a</v>
      </c>
      <c r="H6" s="169">
        <f t="shared" ref="H6:H36" si="1">H5+1</f>
        <v>3</v>
      </c>
      <c r="I6" s="162" t="s">
        <v>234</v>
      </c>
      <c r="J6" s="162" t="s">
        <v>225</v>
      </c>
      <c r="K6" s="162">
        <v>0</v>
      </c>
      <c r="L6" s="162">
        <v>0</v>
      </c>
      <c r="M6" s="162">
        <v>1</v>
      </c>
      <c r="N6" s="176" t="s">
        <v>235</v>
      </c>
      <c r="V6" t="s">
        <v>236</v>
      </c>
      <c r="W6" t="s">
        <v>237</v>
      </c>
    </row>
    <row r="7" spans="3:23" x14ac:dyDescent="0.35">
      <c r="C7" s="175">
        <v>1</v>
      </c>
      <c r="D7">
        <v>1</v>
      </c>
      <c r="E7" s="172" t="s">
        <v>223</v>
      </c>
      <c r="F7" t="s">
        <v>238</v>
      </c>
      <c r="G7" t="str">
        <f t="shared" si="0"/>
        <v>1.1.b</v>
      </c>
      <c r="H7" s="169">
        <f t="shared" si="1"/>
        <v>4</v>
      </c>
      <c r="I7" s="162" t="s">
        <v>239</v>
      </c>
      <c r="J7" s="162" t="s">
        <v>240</v>
      </c>
      <c r="K7" s="162">
        <v>1</v>
      </c>
      <c r="L7" s="162">
        <v>1</v>
      </c>
      <c r="M7" s="162">
        <v>0</v>
      </c>
      <c r="N7" s="176" t="s">
        <v>241</v>
      </c>
      <c r="P7" s="94" t="s">
        <v>242</v>
      </c>
      <c r="R7" s="94" t="s">
        <v>243</v>
      </c>
      <c r="V7" t="s">
        <v>244</v>
      </c>
      <c r="W7" s="174" t="s">
        <v>245</v>
      </c>
    </row>
    <row r="8" spans="3:23" ht="15" customHeight="1" x14ac:dyDescent="0.35">
      <c r="C8" s="175">
        <v>1</v>
      </c>
      <c r="D8">
        <v>2</v>
      </c>
      <c r="E8" s="172" t="s">
        <v>246</v>
      </c>
      <c r="F8" t="s">
        <v>224</v>
      </c>
      <c r="G8" t="str">
        <f t="shared" si="0"/>
        <v>1.2.a</v>
      </c>
      <c r="H8" s="169">
        <f t="shared" si="1"/>
        <v>5</v>
      </c>
      <c r="I8" s="162" t="s">
        <v>247</v>
      </c>
      <c r="J8" s="162" t="s">
        <v>225</v>
      </c>
      <c r="K8" s="162">
        <v>1</v>
      </c>
      <c r="L8" s="162">
        <v>0</v>
      </c>
      <c r="M8" s="162">
        <v>0</v>
      </c>
      <c r="N8" s="176" t="s">
        <v>215</v>
      </c>
      <c r="P8" s="181" t="s">
        <v>248</v>
      </c>
      <c r="R8" s="181" t="s">
        <v>249</v>
      </c>
      <c r="V8" t="s">
        <v>244</v>
      </c>
      <c r="W8" s="174" t="s">
        <v>250</v>
      </c>
    </row>
    <row r="9" spans="3:23" ht="15" customHeight="1" x14ac:dyDescent="0.35">
      <c r="C9" s="175">
        <v>1</v>
      </c>
      <c r="D9">
        <v>2</v>
      </c>
      <c r="E9" s="172" t="s">
        <v>246</v>
      </c>
      <c r="F9" t="s">
        <v>238</v>
      </c>
      <c r="G9" t="str">
        <f t="shared" si="0"/>
        <v>1.2.b</v>
      </c>
      <c r="H9" s="169">
        <f t="shared" si="1"/>
        <v>6</v>
      </c>
      <c r="I9" s="162" t="s">
        <v>251</v>
      </c>
      <c r="J9" s="162" t="s">
        <v>225</v>
      </c>
      <c r="K9" s="162">
        <v>1</v>
      </c>
      <c r="L9" s="162">
        <v>0</v>
      </c>
      <c r="M9" s="162">
        <v>0</v>
      </c>
      <c r="N9" s="176" t="s">
        <v>215</v>
      </c>
      <c r="P9" s="163" t="s">
        <v>252</v>
      </c>
      <c r="R9" s="164"/>
      <c r="V9" t="s">
        <v>244</v>
      </c>
      <c r="W9" s="174" t="s">
        <v>253</v>
      </c>
    </row>
    <row r="10" spans="3:23" ht="15" customHeight="1" x14ac:dyDescent="0.35">
      <c r="C10" s="175">
        <v>1</v>
      </c>
      <c r="D10">
        <v>2</v>
      </c>
      <c r="E10" s="172" t="s">
        <v>246</v>
      </c>
      <c r="F10" t="s">
        <v>224</v>
      </c>
      <c r="G10" t="str">
        <f t="shared" si="0"/>
        <v>1.2.a</v>
      </c>
      <c r="H10" s="169">
        <f t="shared" si="1"/>
        <v>7</v>
      </c>
      <c r="I10" s="162" t="s">
        <v>254</v>
      </c>
      <c r="J10" s="162" t="s">
        <v>225</v>
      </c>
      <c r="K10" s="162">
        <v>0</v>
      </c>
      <c r="L10" s="162">
        <v>1</v>
      </c>
      <c r="M10" s="162">
        <v>0</v>
      </c>
      <c r="N10" s="176" t="s">
        <v>216</v>
      </c>
      <c r="P10" s="164" t="s">
        <v>124</v>
      </c>
      <c r="V10" t="s">
        <v>26</v>
      </c>
      <c r="W10" s="95" t="s">
        <v>255</v>
      </c>
    </row>
    <row r="11" spans="3:23" ht="15.75" customHeight="1" x14ac:dyDescent="0.35">
      <c r="C11" s="175">
        <v>1</v>
      </c>
      <c r="D11">
        <v>2</v>
      </c>
      <c r="E11" s="172" t="s">
        <v>246</v>
      </c>
      <c r="F11" t="s">
        <v>238</v>
      </c>
      <c r="G11" t="str">
        <f t="shared" si="0"/>
        <v>1.2.b</v>
      </c>
      <c r="H11" s="169">
        <f t="shared" si="1"/>
        <v>8</v>
      </c>
      <c r="I11" s="162" t="s">
        <v>256</v>
      </c>
      <c r="J11" s="162" t="s">
        <v>225</v>
      </c>
      <c r="K11" s="162">
        <v>0</v>
      </c>
      <c r="L11" s="162">
        <v>1</v>
      </c>
      <c r="M11" s="162">
        <v>0</v>
      </c>
      <c r="N11" s="176" t="s">
        <v>216</v>
      </c>
      <c r="V11" t="s">
        <v>26</v>
      </c>
      <c r="W11" s="95" t="s">
        <v>257</v>
      </c>
    </row>
    <row r="12" spans="3:23" ht="15.75" customHeight="1" x14ac:dyDescent="0.35">
      <c r="C12" s="175">
        <v>1</v>
      </c>
      <c r="D12">
        <v>2</v>
      </c>
      <c r="E12" s="172" t="s">
        <v>246</v>
      </c>
      <c r="F12" t="s">
        <v>258</v>
      </c>
      <c r="G12" t="str">
        <f t="shared" si="0"/>
        <v>1.2.c</v>
      </c>
      <c r="H12" s="169">
        <f t="shared" si="1"/>
        <v>9</v>
      </c>
      <c r="I12" s="162" t="s">
        <v>259</v>
      </c>
      <c r="J12" s="162" t="s">
        <v>225</v>
      </c>
      <c r="K12" s="162">
        <v>0</v>
      </c>
      <c r="L12" s="162">
        <v>1</v>
      </c>
      <c r="M12" s="162">
        <v>0</v>
      </c>
      <c r="N12" s="176" t="s">
        <v>216</v>
      </c>
    </row>
    <row r="13" spans="3:23" x14ac:dyDescent="0.35">
      <c r="C13" s="175">
        <v>1</v>
      </c>
      <c r="D13">
        <v>2</v>
      </c>
      <c r="E13" s="172" t="s">
        <v>246</v>
      </c>
      <c r="F13" t="s">
        <v>260</v>
      </c>
      <c r="G13" t="str">
        <f t="shared" si="0"/>
        <v>1.2.d</v>
      </c>
      <c r="H13" s="169">
        <f t="shared" si="1"/>
        <v>10</v>
      </c>
      <c r="I13" s="162" t="s">
        <v>261</v>
      </c>
      <c r="J13" s="162" t="s">
        <v>225</v>
      </c>
      <c r="K13" s="162">
        <v>0</v>
      </c>
      <c r="L13" s="162">
        <v>1</v>
      </c>
      <c r="M13" s="162">
        <v>0</v>
      </c>
      <c r="N13" s="176" t="s">
        <v>216</v>
      </c>
    </row>
    <row r="14" spans="3:23" x14ac:dyDescent="0.35">
      <c r="C14" s="175">
        <v>1</v>
      </c>
      <c r="D14">
        <v>3</v>
      </c>
      <c r="E14" s="172" t="s">
        <v>262</v>
      </c>
      <c r="F14" t="s">
        <v>224</v>
      </c>
      <c r="G14" t="str">
        <f t="shared" si="0"/>
        <v>1.3.a</v>
      </c>
      <c r="H14" s="169">
        <f t="shared" si="1"/>
        <v>11</v>
      </c>
      <c r="I14" s="162" t="s">
        <v>263</v>
      </c>
      <c r="J14" s="162" t="s">
        <v>240</v>
      </c>
      <c r="K14" s="162">
        <v>1</v>
      </c>
      <c r="L14" s="162">
        <v>0</v>
      </c>
      <c r="M14" s="162">
        <v>0</v>
      </c>
      <c r="N14" s="176" t="s">
        <v>215</v>
      </c>
    </row>
    <row r="15" spans="3:23" x14ac:dyDescent="0.35">
      <c r="C15" s="175">
        <v>1</v>
      </c>
      <c r="D15">
        <v>3</v>
      </c>
      <c r="E15" s="172" t="s">
        <v>262</v>
      </c>
      <c r="F15" t="s">
        <v>238</v>
      </c>
      <c r="G15" t="str">
        <f t="shared" si="0"/>
        <v>1.3.b</v>
      </c>
      <c r="H15" s="169">
        <f t="shared" si="1"/>
        <v>12</v>
      </c>
      <c r="I15" s="162" t="s">
        <v>264</v>
      </c>
      <c r="J15" s="162" t="s">
        <v>225</v>
      </c>
      <c r="K15" s="162">
        <v>1</v>
      </c>
      <c r="L15" s="162">
        <v>0</v>
      </c>
      <c r="M15" s="162">
        <v>0</v>
      </c>
      <c r="N15" s="176" t="s">
        <v>215</v>
      </c>
    </row>
    <row r="16" spans="3:23" x14ac:dyDescent="0.35">
      <c r="C16" s="175">
        <v>1</v>
      </c>
      <c r="D16">
        <v>4</v>
      </c>
      <c r="E16" s="172" t="s">
        <v>265</v>
      </c>
      <c r="F16" t="s">
        <v>224</v>
      </c>
      <c r="G16" t="str">
        <f t="shared" si="0"/>
        <v>1.4.a</v>
      </c>
      <c r="H16" s="169">
        <f t="shared" si="1"/>
        <v>13</v>
      </c>
      <c r="I16" s="162" t="s">
        <v>266</v>
      </c>
      <c r="J16" s="162" t="s">
        <v>225</v>
      </c>
      <c r="K16" s="162">
        <v>1</v>
      </c>
      <c r="L16" s="162">
        <v>1</v>
      </c>
      <c r="M16" s="162">
        <v>1</v>
      </c>
      <c r="N16" s="176" t="s">
        <v>267</v>
      </c>
    </row>
    <row r="17" spans="3:14" x14ac:dyDescent="0.35">
      <c r="C17" s="175">
        <v>1</v>
      </c>
      <c r="D17">
        <v>5</v>
      </c>
      <c r="E17" s="172" t="s">
        <v>268</v>
      </c>
      <c r="F17" t="s">
        <v>224</v>
      </c>
      <c r="G17" t="str">
        <f t="shared" si="0"/>
        <v>1.5.a</v>
      </c>
      <c r="H17" s="169">
        <f t="shared" si="1"/>
        <v>14</v>
      </c>
      <c r="I17" s="162" t="s">
        <v>269</v>
      </c>
      <c r="J17" s="162" t="s">
        <v>225</v>
      </c>
      <c r="K17" s="162">
        <v>0</v>
      </c>
      <c r="L17" s="162">
        <v>0</v>
      </c>
      <c r="M17" s="162">
        <v>1</v>
      </c>
      <c r="N17" s="176" t="s">
        <v>235</v>
      </c>
    </row>
    <row r="18" spans="3:14" ht="15" customHeight="1" x14ac:dyDescent="0.35">
      <c r="C18" s="175">
        <v>1</v>
      </c>
      <c r="D18">
        <v>5</v>
      </c>
      <c r="E18" s="172" t="s">
        <v>268</v>
      </c>
      <c r="F18" t="s">
        <v>238</v>
      </c>
      <c r="G18" t="str">
        <f t="shared" si="0"/>
        <v>1.5.b</v>
      </c>
      <c r="H18" s="169">
        <f t="shared" si="1"/>
        <v>15</v>
      </c>
      <c r="I18" s="162" t="s">
        <v>270</v>
      </c>
      <c r="J18" s="162" t="s">
        <v>240</v>
      </c>
      <c r="K18" s="162">
        <v>0</v>
      </c>
      <c r="L18" s="162">
        <v>1</v>
      </c>
      <c r="M18" s="162">
        <v>1</v>
      </c>
      <c r="N18" s="176" t="s">
        <v>235</v>
      </c>
    </row>
    <row r="19" spans="3:14" ht="15" customHeight="1" x14ac:dyDescent="0.35">
      <c r="C19" s="175">
        <v>2</v>
      </c>
      <c r="D19">
        <v>1</v>
      </c>
      <c r="E19" s="172" t="s">
        <v>271</v>
      </c>
      <c r="F19" t="s">
        <v>224</v>
      </c>
      <c r="G19" t="str">
        <f t="shared" si="0"/>
        <v>2.1.a</v>
      </c>
      <c r="H19" s="169">
        <f t="shared" si="1"/>
        <v>16</v>
      </c>
      <c r="I19" s="171" t="s">
        <v>272</v>
      </c>
      <c r="J19" s="171" t="s">
        <v>225</v>
      </c>
      <c r="K19" s="171">
        <v>1</v>
      </c>
      <c r="L19" s="171">
        <v>1</v>
      </c>
      <c r="M19" s="171">
        <v>0</v>
      </c>
      <c r="N19" s="176" t="s">
        <v>241</v>
      </c>
    </row>
    <row r="20" spans="3:14" x14ac:dyDescent="0.35">
      <c r="C20" s="175">
        <v>2</v>
      </c>
      <c r="D20">
        <v>2</v>
      </c>
      <c r="E20" s="172" t="s">
        <v>273</v>
      </c>
      <c r="F20" t="s">
        <v>224</v>
      </c>
      <c r="G20" t="str">
        <f t="shared" si="0"/>
        <v>2.2.a</v>
      </c>
      <c r="H20" s="169">
        <f t="shared" si="1"/>
        <v>17</v>
      </c>
      <c r="I20" s="171" t="s">
        <v>274</v>
      </c>
      <c r="J20" s="171" t="s">
        <v>225</v>
      </c>
      <c r="K20" s="171">
        <v>1</v>
      </c>
      <c r="L20" s="171">
        <v>0</v>
      </c>
      <c r="M20" s="171">
        <v>0</v>
      </c>
      <c r="N20" s="176" t="s">
        <v>215</v>
      </c>
    </row>
    <row r="21" spans="3:14" ht="15" customHeight="1" x14ac:dyDescent="0.35">
      <c r="C21" s="175">
        <v>2</v>
      </c>
      <c r="D21">
        <v>2</v>
      </c>
      <c r="E21" s="172" t="s">
        <v>273</v>
      </c>
      <c r="F21" t="s">
        <v>224</v>
      </c>
      <c r="G21" t="str">
        <f t="shared" si="0"/>
        <v>2.2.a</v>
      </c>
      <c r="H21" s="169">
        <f t="shared" si="1"/>
        <v>18</v>
      </c>
      <c r="I21" s="171" t="s">
        <v>275</v>
      </c>
      <c r="J21" s="171" t="s">
        <v>225</v>
      </c>
      <c r="K21" s="171">
        <v>0</v>
      </c>
      <c r="L21" s="171">
        <v>1</v>
      </c>
      <c r="M21" s="171">
        <v>0</v>
      </c>
      <c r="N21" s="176" t="s">
        <v>216</v>
      </c>
    </row>
    <row r="22" spans="3:14" ht="15.75" customHeight="1" x14ac:dyDescent="0.35">
      <c r="C22" s="175">
        <v>2</v>
      </c>
      <c r="D22" s="168" t="s">
        <v>276</v>
      </c>
      <c r="E22" s="172" t="s">
        <v>277</v>
      </c>
      <c r="F22" t="s">
        <v>224</v>
      </c>
      <c r="G22" t="str">
        <f t="shared" si="0"/>
        <v>2.3a.a</v>
      </c>
      <c r="H22" s="169">
        <f t="shared" si="1"/>
        <v>19</v>
      </c>
      <c r="I22" s="171" t="s">
        <v>278</v>
      </c>
      <c r="J22" s="171" t="s">
        <v>225</v>
      </c>
      <c r="K22" s="171">
        <v>1</v>
      </c>
      <c r="L22" s="171">
        <v>0</v>
      </c>
      <c r="M22" s="171">
        <v>0</v>
      </c>
      <c r="N22" s="176" t="s">
        <v>215</v>
      </c>
    </row>
    <row r="23" spans="3:14" x14ac:dyDescent="0.35">
      <c r="C23" s="175">
        <v>2</v>
      </c>
      <c r="D23" s="168" t="s">
        <v>276</v>
      </c>
      <c r="E23" s="172" t="s">
        <v>277</v>
      </c>
      <c r="F23" t="s">
        <v>224</v>
      </c>
      <c r="G23" t="str">
        <f t="shared" si="0"/>
        <v>2.3a.a</v>
      </c>
      <c r="H23" s="169">
        <f t="shared" si="1"/>
        <v>20</v>
      </c>
      <c r="I23" s="171" t="s">
        <v>279</v>
      </c>
      <c r="J23" s="171" t="s">
        <v>225</v>
      </c>
      <c r="K23" s="171">
        <v>0</v>
      </c>
      <c r="L23" s="171">
        <v>1</v>
      </c>
      <c r="M23" s="171">
        <v>0</v>
      </c>
      <c r="N23" s="176" t="s">
        <v>216</v>
      </c>
    </row>
    <row r="24" spans="3:14" x14ac:dyDescent="0.35">
      <c r="C24" s="175">
        <v>2</v>
      </c>
      <c r="D24" s="168" t="s">
        <v>280</v>
      </c>
      <c r="E24" s="172" t="s">
        <v>277</v>
      </c>
      <c r="F24" t="s">
        <v>224</v>
      </c>
      <c r="G24" t="str">
        <f t="shared" si="0"/>
        <v>2.3b.a</v>
      </c>
      <c r="H24" s="169">
        <f t="shared" si="1"/>
        <v>21</v>
      </c>
      <c r="I24" s="171" t="s">
        <v>281</v>
      </c>
      <c r="J24" s="171" t="s">
        <v>225</v>
      </c>
      <c r="K24" s="171">
        <v>1</v>
      </c>
      <c r="L24" s="171">
        <v>0</v>
      </c>
      <c r="M24" s="171">
        <v>0</v>
      </c>
      <c r="N24" s="176" t="s">
        <v>215</v>
      </c>
    </row>
    <row r="25" spans="3:14" x14ac:dyDescent="0.35">
      <c r="C25" s="175">
        <v>2</v>
      </c>
      <c r="D25" s="168" t="s">
        <v>280</v>
      </c>
      <c r="E25" s="172" t="s">
        <v>277</v>
      </c>
      <c r="F25" t="s">
        <v>224</v>
      </c>
      <c r="G25" t="str">
        <f t="shared" si="0"/>
        <v>2.3b.a</v>
      </c>
      <c r="H25" s="169">
        <f t="shared" si="1"/>
        <v>22</v>
      </c>
      <c r="I25" s="171" t="s">
        <v>282</v>
      </c>
      <c r="J25" s="171" t="s">
        <v>225</v>
      </c>
      <c r="K25" s="171">
        <v>0</v>
      </c>
      <c r="L25" s="171">
        <v>1</v>
      </c>
      <c r="M25" s="171">
        <v>0</v>
      </c>
      <c r="N25" s="176" t="s">
        <v>216</v>
      </c>
    </row>
    <row r="26" spans="3:14" x14ac:dyDescent="0.35">
      <c r="C26" s="175">
        <v>2</v>
      </c>
      <c r="D26" s="168" t="s">
        <v>280</v>
      </c>
      <c r="E26" s="172" t="s">
        <v>277</v>
      </c>
      <c r="F26" t="s">
        <v>238</v>
      </c>
      <c r="G26" t="str">
        <f t="shared" si="0"/>
        <v>2.3b.b</v>
      </c>
      <c r="H26" s="169">
        <f t="shared" si="1"/>
        <v>23</v>
      </c>
      <c r="I26" s="171" t="s">
        <v>162</v>
      </c>
      <c r="J26" s="171" t="s">
        <v>225</v>
      </c>
      <c r="K26" s="171">
        <v>1</v>
      </c>
      <c r="L26" s="171">
        <v>1</v>
      </c>
      <c r="M26" s="171">
        <v>0</v>
      </c>
      <c r="N26" s="176" t="s">
        <v>241</v>
      </c>
    </row>
    <row r="27" spans="3:14" x14ac:dyDescent="0.35">
      <c r="C27" s="175">
        <v>2</v>
      </c>
      <c r="D27">
        <v>4</v>
      </c>
      <c r="E27" s="172" t="s">
        <v>283</v>
      </c>
      <c r="F27" t="s">
        <v>224</v>
      </c>
      <c r="G27" t="str">
        <f t="shared" si="0"/>
        <v>2.4.a</v>
      </c>
      <c r="H27" s="169">
        <f t="shared" si="1"/>
        <v>24</v>
      </c>
      <c r="I27" s="171" t="s">
        <v>284</v>
      </c>
      <c r="J27" s="171" t="s">
        <v>240</v>
      </c>
      <c r="K27" s="171">
        <v>1</v>
      </c>
      <c r="L27" s="171">
        <v>1</v>
      </c>
      <c r="M27" s="171">
        <v>1</v>
      </c>
      <c r="N27" s="176" t="s">
        <v>267</v>
      </c>
    </row>
    <row r="28" spans="3:14" x14ac:dyDescent="0.35">
      <c r="C28" s="175">
        <v>3</v>
      </c>
      <c r="D28">
        <v>1</v>
      </c>
      <c r="E28" s="172" t="s">
        <v>285</v>
      </c>
      <c r="F28" t="s">
        <v>224</v>
      </c>
      <c r="G28" t="str">
        <f t="shared" si="0"/>
        <v>3.1.a</v>
      </c>
      <c r="H28" s="169">
        <f t="shared" si="1"/>
        <v>25</v>
      </c>
      <c r="I28" s="171" t="s">
        <v>169</v>
      </c>
      <c r="J28" s="171" t="s">
        <v>225</v>
      </c>
      <c r="K28" s="171">
        <v>1</v>
      </c>
      <c r="L28" s="171">
        <v>1</v>
      </c>
      <c r="M28" s="171">
        <v>1</v>
      </c>
      <c r="N28" s="176" t="s">
        <v>267</v>
      </c>
    </row>
    <row r="29" spans="3:14" x14ac:dyDescent="0.35">
      <c r="C29" s="175">
        <v>3</v>
      </c>
      <c r="D29">
        <v>2</v>
      </c>
      <c r="E29" s="172" t="s">
        <v>286</v>
      </c>
      <c r="F29" t="s">
        <v>224</v>
      </c>
      <c r="G29" t="str">
        <f t="shared" si="0"/>
        <v>3.2.a</v>
      </c>
      <c r="H29" s="169">
        <f t="shared" si="1"/>
        <v>26</v>
      </c>
      <c r="I29" s="171" t="s">
        <v>173</v>
      </c>
      <c r="J29" s="171" t="s">
        <v>240</v>
      </c>
      <c r="K29" s="171">
        <v>1</v>
      </c>
      <c r="L29" s="171">
        <v>1</v>
      </c>
      <c r="M29" s="171">
        <v>1</v>
      </c>
      <c r="N29" s="176" t="s">
        <v>235</v>
      </c>
    </row>
    <row r="30" spans="3:14" x14ac:dyDescent="0.35">
      <c r="C30" s="175">
        <v>3</v>
      </c>
      <c r="D30">
        <v>2</v>
      </c>
      <c r="E30" s="172" t="s">
        <v>286</v>
      </c>
      <c r="F30" t="s">
        <v>238</v>
      </c>
      <c r="G30" t="str">
        <f t="shared" si="0"/>
        <v>3.2.b</v>
      </c>
      <c r="H30" s="169">
        <f t="shared" si="1"/>
        <v>27</v>
      </c>
      <c r="I30" s="171" t="s">
        <v>177</v>
      </c>
      <c r="J30" s="171" t="s">
        <v>240</v>
      </c>
      <c r="K30" s="171">
        <v>1</v>
      </c>
      <c r="L30" s="171">
        <v>1</v>
      </c>
      <c r="M30" s="171">
        <v>1</v>
      </c>
      <c r="N30" s="176" t="s">
        <v>235</v>
      </c>
    </row>
    <row r="31" spans="3:14" x14ac:dyDescent="0.35">
      <c r="C31" s="175">
        <v>3</v>
      </c>
      <c r="D31">
        <v>3</v>
      </c>
      <c r="E31" s="172" t="s">
        <v>287</v>
      </c>
      <c r="F31" t="s">
        <v>224</v>
      </c>
      <c r="G31" t="str">
        <f t="shared" si="0"/>
        <v>3.3.a</v>
      </c>
      <c r="H31" s="169">
        <f t="shared" si="1"/>
        <v>28</v>
      </c>
      <c r="I31" s="171" t="s">
        <v>288</v>
      </c>
      <c r="J31" s="171" t="s">
        <v>240</v>
      </c>
      <c r="K31" s="171">
        <v>1</v>
      </c>
      <c r="L31" s="171">
        <v>1</v>
      </c>
      <c r="M31" s="171">
        <v>1</v>
      </c>
      <c r="N31" s="176" t="s">
        <v>267</v>
      </c>
    </row>
    <row r="32" spans="3:14" x14ac:dyDescent="0.35">
      <c r="C32" s="175">
        <v>4</v>
      </c>
      <c r="D32">
        <v>1</v>
      </c>
      <c r="E32" s="172" t="s">
        <v>289</v>
      </c>
      <c r="F32" t="s">
        <v>224</v>
      </c>
      <c r="G32" t="str">
        <f t="shared" si="0"/>
        <v>4.1.a</v>
      </c>
      <c r="H32" s="169">
        <f t="shared" si="1"/>
        <v>29</v>
      </c>
      <c r="I32" s="171" t="s">
        <v>290</v>
      </c>
      <c r="J32" s="171" t="s">
        <v>240</v>
      </c>
      <c r="K32" s="171">
        <v>1</v>
      </c>
      <c r="L32" s="171">
        <v>1</v>
      </c>
      <c r="M32" s="171">
        <v>1</v>
      </c>
      <c r="N32" s="176" t="s">
        <v>267</v>
      </c>
    </row>
    <row r="33" spans="3:14" x14ac:dyDescent="0.35">
      <c r="C33" s="175">
        <v>4</v>
      </c>
      <c r="D33">
        <v>1</v>
      </c>
      <c r="E33" s="172" t="s">
        <v>289</v>
      </c>
      <c r="F33" t="s">
        <v>238</v>
      </c>
      <c r="G33" t="str">
        <f t="shared" si="0"/>
        <v>4.1.b</v>
      </c>
      <c r="H33" s="169">
        <f t="shared" si="1"/>
        <v>30</v>
      </c>
      <c r="I33" s="171" t="s">
        <v>291</v>
      </c>
      <c r="J33" s="171" t="s">
        <v>240</v>
      </c>
      <c r="K33" s="171">
        <v>1</v>
      </c>
      <c r="L33" s="171">
        <v>1</v>
      </c>
      <c r="M33" s="171">
        <v>1</v>
      </c>
      <c r="N33" s="176" t="s">
        <v>267</v>
      </c>
    </row>
    <row r="34" spans="3:14" x14ac:dyDescent="0.35">
      <c r="C34" s="175">
        <v>4</v>
      </c>
      <c r="D34">
        <v>1</v>
      </c>
      <c r="E34" s="172" t="s">
        <v>289</v>
      </c>
      <c r="F34" t="s">
        <v>258</v>
      </c>
      <c r="G34" t="str">
        <f t="shared" si="0"/>
        <v>4.1.c</v>
      </c>
      <c r="H34" s="169">
        <f t="shared" si="1"/>
        <v>31</v>
      </c>
      <c r="I34" s="171" t="s">
        <v>292</v>
      </c>
      <c r="J34" s="171" t="s">
        <v>240</v>
      </c>
      <c r="K34" s="171">
        <v>1</v>
      </c>
      <c r="L34" s="171">
        <v>1</v>
      </c>
      <c r="M34" s="171">
        <v>1</v>
      </c>
      <c r="N34" s="176" t="s">
        <v>267</v>
      </c>
    </row>
    <row r="35" spans="3:14" x14ac:dyDescent="0.35">
      <c r="C35" s="175">
        <v>4</v>
      </c>
      <c r="D35">
        <v>1</v>
      </c>
      <c r="E35" s="172" t="s">
        <v>289</v>
      </c>
      <c r="F35" t="s">
        <v>260</v>
      </c>
      <c r="G35" t="str">
        <f t="shared" si="0"/>
        <v>4.1.d</v>
      </c>
      <c r="H35" s="169">
        <f t="shared" si="1"/>
        <v>32</v>
      </c>
      <c r="I35" s="171" t="s">
        <v>197</v>
      </c>
      <c r="J35" s="171" t="s">
        <v>240</v>
      </c>
      <c r="K35" s="171">
        <v>1</v>
      </c>
      <c r="L35" s="171">
        <v>1</v>
      </c>
      <c r="M35" s="171">
        <v>1</v>
      </c>
      <c r="N35" s="176" t="s">
        <v>267</v>
      </c>
    </row>
    <row r="36" spans="3:14" x14ac:dyDescent="0.35">
      <c r="C36" s="177">
        <v>4</v>
      </c>
      <c r="D36" s="178">
        <v>1</v>
      </c>
      <c r="E36" s="173" t="s">
        <v>289</v>
      </c>
      <c r="F36" s="178" t="s">
        <v>293</v>
      </c>
      <c r="G36" s="178" t="str">
        <f t="shared" si="0"/>
        <v>4.1.e</v>
      </c>
      <c r="H36" s="170">
        <f t="shared" si="1"/>
        <v>33</v>
      </c>
      <c r="I36" s="179" t="s">
        <v>294</v>
      </c>
      <c r="J36" s="179" t="s">
        <v>240</v>
      </c>
      <c r="K36" s="179">
        <v>1</v>
      </c>
      <c r="L36" s="179">
        <v>1</v>
      </c>
      <c r="M36" s="179">
        <v>1</v>
      </c>
      <c r="N36" s="180" t="s">
        <v>267</v>
      </c>
    </row>
  </sheetData>
  <autoFilter ref="C3:N36" xr:uid="{82519440-C971-4600-A91B-418C2DB75B8A}"/>
  <conditionalFormatting sqref="K4">
    <cfRule type="expression" dxfId="16" priority="1">
      <formula>K4=1</formula>
    </cfRule>
  </conditionalFormatting>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B1:Q58"/>
  <sheetViews>
    <sheetView showGridLines="0" tabSelected="1" zoomScale="50" zoomScaleNormal="50" workbookViewId="0">
      <pane xSplit="3" ySplit="7" topLeftCell="D8" activePane="bottomRight" state="frozen"/>
      <selection pane="topRight" activeCell="D1" sqref="D1"/>
      <selection pane="bottomLeft" activeCell="A10" sqref="A10"/>
      <selection pane="bottomRight" activeCell="J11" sqref="J11"/>
    </sheetView>
  </sheetViews>
  <sheetFormatPr defaultColWidth="10.81640625" defaultRowHeight="14.5" x14ac:dyDescent="0.35"/>
  <cols>
    <col min="1" max="1" width="4.453125" customWidth="1"/>
    <col min="3" max="3" width="20.453125" customWidth="1"/>
    <col min="4" max="4" width="23.81640625" customWidth="1"/>
    <col min="5" max="5" width="19.81640625" customWidth="1"/>
    <col min="6" max="6" width="17.453125" customWidth="1"/>
    <col min="7" max="14" width="52.453125" customWidth="1"/>
  </cols>
  <sheetData>
    <row r="1" spans="2:17" hidden="1" x14ac:dyDescent="0.35"/>
    <row r="2" spans="2:17" hidden="1" x14ac:dyDescent="0.35">
      <c r="C2" s="94" t="s">
        <v>39</v>
      </c>
      <c r="D2" s="94"/>
      <c r="E2" s="94"/>
      <c r="F2" s="94"/>
      <c r="G2" s="94"/>
    </row>
    <row r="3" spans="2:17" hidden="1" x14ac:dyDescent="0.35">
      <c r="C3" s="94" t="s">
        <v>40</v>
      </c>
      <c r="D3" s="375" t="str">
        <f>'Overview - Instructions'!C4</f>
        <v>Medgar Evers</v>
      </c>
      <c r="E3" s="375"/>
      <c r="F3" s="94"/>
      <c r="G3" s="94"/>
      <c r="H3" s="136"/>
    </row>
    <row r="4" spans="2:17" ht="15" hidden="1" customHeight="1" x14ac:dyDescent="0.35">
      <c r="C4" t="s">
        <v>2</v>
      </c>
    </row>
    <row r="5" spans="2:17" ht="79.5" hidden="1" customHeight="1" x14ac:dyDescent="0.35">
      <c r="E5" s="376" t="s">
        <v>295</v>
      </c>
      <c r="F5" s="376"/>
      <c r="G5" s="137"/>
    </row>
    <row r="6" spans="2:17" ht="39.75" customHeight="1" x14ac:dyDescent="0.35">
      <c r="B6" s="410" t="s">
        <v>20</v>
      </c>
      <c r="C6" s="410" t="s">
        <v>42</v>
      </c>
      <c r="D6" s="452" t="s">
        <v>296</v>
      </c>
      <c r="E6" s="452"/>
      <c r="F6" s="411" t="s">
        <v>297</v>
      </c>
      <c r="G6" s="374" t="s">
        <v>298</v>
      </c>
      <c r="H6" s="374"/>
      <c r="I6" s="374"/>
      <c r="J6" s="374"/>
      <c r="K6" s="366" t="s">
        <v>299</v>
      </c>
      <c r="L6" s="366"/>
      <c r="M6" s="366"/>
      <c r="N6" s="367"/>
    </row>
    <row r="7" spans="2:17" ht="48.75" customHeight="1" x14ac:dyDescent="0.35">
      <c r="B7" s="410"/>
      <c r="C7" s="410"/>
      <c r="D7" s="160" t="s">
        <v>31</v>
      </c>
      <c r="E7" s="161" t="s">
        <v>300</v>
      </c>
      <c r="F7" s="411"/>
      <c r="G7" s="248" t="s">
        <v>301</v>
      </c>
      <c r="H7" s="248" t="s">
        <v>302</v>
      </c>
      <c r="I7" s="249" t="s">
        <v>303</v>
      </c>
      <c r="J7" s="249" t="s">
        <v>304</v>
      </c>
      <c r="K7" s="250" t="s">
        <v>305</v>
      </c>
      <c r="L7" s="251" t="s">
        <v>306</v>
      </c>
      <c r="M7" s="251" t="s">
        <v>307</v>
      </c>
      <c r="N7" s="251" t="s">
        <v>308</v>
      </c>
    </row>
    <row r="8" spans="2:17" ht="122.25" customHeight="1" x14ac:dyDescent="0.35">
      <c r="B8" s="458" t="s">
        <v>64</v>
      </c>
      <c r="C8" s="387" t="s">
        <v>65</v>
      </c>
      <c r="D8" s="396" t="s">
        <v>248</v>
      </c>
      <c r="E8" s="398"/>
      <c r="F8" s="404" t="s">
        <v>309</v>
      </c>
      <c r="G8" s="252" t="s">
        <v>310</v>
      </c>
      <c r="H8" s="144" t="s">
        <v>311</v>
      </c>
      <c r="I8" s="368" t="s">
        <v>312</v>
      </c>
      <c r="J8" s="371" t="s">
        <v>313</v>
      </c>
      <c r="K8" s="252" t="s">
        <v>314</v>
      </c>
      <c r="L8" s="144" t="s">
        <v>315</v>
      </c>
      <c r="M8" s="144" t="s">
        <v>316</v>
      </c>
      <c r="N8" s="144" t="s">
        <v>317</v>
      </c>
    </row>
    <row r="9" spans="2:17" ht="138" customHeight="1" x14ac:dyDescent="0.35">
      <c r="B9" s="459"/>
      <c r="C9" s="387"/>
      <c r="D9" s="396"/>
      <c r="E9" s="399"/>
      <c r="F9" s="405"/>
      <c r="G9" s="139" t="s">
        <v>318</v>
      </c>
      <c r="H9" s="140" t="s">
        <v>319</v>
      </c>
      <c r="I9" s="369"/>
      <c r="J9" s="362"/>
      <c r="K9" s="139" t="s">
        <v>320</v>
      </c>
      <c r="L9" s="140" t="s">
        <v>321</v>
      </c>
      <c r="M9" s="140" t="s">
        <v>322</v>
      </c>
      <c r="N9" s="140" t="s">
        <v>323</v>
      </c>
    </row>
    <row r="10" spans="2:17" ht="128.25" customHeight="1" thickBot="1" x14ac:dyDescent="0.4">
      <c r="B10" s="459"/>
      <c r="C10" s="388"/>
      <c r="D10" s="403"/>
      <c r="E10" s="385"/>
      <c r="F10" s="406"/>
      <c r="G10" s="141" t="s">
        <v>324</v>
      </c>
      <c r="H10" s="142" t="s">
        <v>325</v>
      </c>
      <c r="I10" s="370"/>
      <c r="J10" s="363"/>
      <c r="K10" s="141" t="s">
        <v>326</v>
      </c>
      <c r="L10" s="142" t="s">
        <v>327</v>
      </c>
      <c r="M10" s="142" t="s">
        <v>328</v>
      </c>
      <c r="N10" s="142" t="s">
        <v>329</v>
      </c>
    </row>
    <row r="11" spans="2:17" ht="137.25" customHeight="1" x14ac:dyDescent="0.35">
      <c r="B11" s="459"/>
      <c r="C11" s="386" t="s">
        <v>74</v>
      </c>
      <c r="D11" s="395" t="s">
        <v>248</v>
      </c>
      <c r="E11" s="389"/>
      <c r="F11" s="392" t="s">
        <v>330</v>
      </c>
      <c r="G11" s="143" t="s">
        <v>331</v>
      </c>
      <c r="H11" s="144" t="s">
        <v>332</v>
      </c>
      <c r="I11" s="247" t="s">
        <v>333</v>
      </c>
      <c r="J11" s="246" t="s">
        <v>334</v>
      </c>
      <c r="K11" s="143" t="s">
        <v>335</v>
      </c>
      <c r="L11" s="144" t="s">
        <v>336</v>
      </c>
      <c r="M11" s="144" t="s">
        <v>337</v>
      </c>
      <c r="N11" s="144" t="s">
        <v>338</v>
      </c>
    </row>
    <row r="12" spans="2:17" ht="122.25" customHeight="1" x14ac:dyDescent="0.35">
      <c r="B12" s="459"/>
      <c r="C12" s="387"/>
      <c r="D12" s="396"/>
      <c r="E12" s="390"/>
      <c r="F12" s="393"/>
      <c r="G12" s="139" t="s">
        <v>339</v>
      </c>
      <c r="H12" s="144" t="s">
        <v>340</v>
      </c>
      <c r="I12" s="247" t="s">
        <v>341</v>
      </c>
      <c r="J12" s="246" t="s">
        <v>342</v>
      </c>
      <c r="K12" s="139" t="s">
        <v>343</v>
      </c>
      <c r="L12" s="144" t="s">
        <v>344</v>
      </c>
      <c r="M12" s="279">
        <v>10000</v>
      </c>
      <c r="N12" s="144" t="s">
        <v>345</v>
      </c>
    </row>
    <row r="13" spans="2:17" ht="134.25" customHeight="1" thickBot="1" x14ac:dyDescent="0.4">
      <c r="B13" s="459"/>
      <c r="C13" s="388"/>
      <c r="D13" s="397"/>
      <c r="E13" s="391"/>
      <c r="F13" s="394"/>
      <c r="G13" s="141" t="s">
        <v>346</v>
      </c>
      <c r="H13" s="145" t="s">
        <v>340</v>
      </c>
      <c r="I13" s="247" t="s">
        <v>347</v>
      </c>
      <c r="J13" s="246" t="s">
        <v>348</v>
      </c>
      <c r="K13" s="141" t="s">
        <v>349</v>
      </c>
      <c r="L13" s="145" t="s">
        <v>350</v>
      </c>
      <c r="M13" s="278">
        <v>25000</v>
      </c>
      <c r="N13" s="145" t="s">
        <v>351</v>
      </c>
    </row>
    <row r="14" spans="2:17" ht="109.5" customHeight="1" x14ac:dyDescent="0.35">
      <c r="B14" s="459"/>
      <c r="C14" s="386" t="s">
        <v>92</v>
      </c>
      <c r="D14" s="402" t="s">
        <v>248</v>
      </c>
      <c r="E14" s="398"/>
      <c r="F14" s="407" t="s">
        <v>330</v>
      </c>
      <c r="G14" s="146" t="s">
        <v>352</v>
      </c>
      <c r="H14" s="147" t="s">
        <v>353</v>
      </c>
      <c r="I14" s="372" t="s">
        <v>354</v>
      </c>
      <c r="J14" s="361" t="s">
        <v>355</v>
      </c>
      <c r="K14" s="146" t="s">
        <v>356</v>
      </c>
      <c r="L14" s="147" t="s">
        <v>357</v>
      </c>
      <c r="M14" s="265">
        <v>20000</v>
      </c>
      <c r="N14" s="147" t="s">
        <v>358</v>
      </c>
    </row>
    <row r="15" spans="2:17" ht="111" customHeight="1" x14ac:dyDescent="0.35">
      <c r="B15" s="459"/>
      <c r="C15" s="387"/>
      <c r="D15" s="396"/>
      <c r="E15" s="399"/>
      <c r="F15" s="408"/>
      <c r="G15" s="148" t="s">
        <v>359</v>
      </c>
      <c r="H15" s="140" t="s">
        <v>360</v>
      </c>
      <c r="I15" s="369"/>
      <c r="J15" s="362"/>
      <c r="K15" s="148" t="s">
        <v>361</v>
      </c>
      <c r="L15" s="140" t="s">
        <v>362</v>
      </c>
      <c r="M15" s="280">
        <v>25000</v>
      </c>
      <c r="N15" s="140" t="s">
        <v>363</v>
      </c>
    </row>
    <row r="16" spans="2:17" ht="121.5" customHeight="1" thickBot="1" x14ac:dyDescent="0.4">
      <c r="B16" s="459"/>
      <c r="C16" s="388"/>
      <c r="D16" s="403"/>
      <c r="E16" s="385"/>
      <c r="F16" s="409"/>
      <c r="G16" s="149" t="s">
        <v>364</v>
      </c>
      <c r="H16" s="145" t="s">
        <v>353</v>
      </c>
      <c r="I16" s="370"/>
      <c r="J16" s="363"/>
      <c r="K16" s="149" t="s">
        <v>365</v>
      </c>
      <c r="L16" s="145" t="s">
        <v>366</v>
      </c>
      <c r="M16" s="278">
        <v>40000</v>
      </c>
      <c r="N16" s="145"/>
      <c r="Q16" s="135"/>
    </row>
    <row r="17" spans="2:14" ht="97.5" customHeight="1" x14ac:dyDescent="0.35">
      <c r="B17" s="459"/>
      <c r="C17" s="386" t="s">
        <v>102</v>
      </c>
      <c r="D17" s="380" t="s">
        <v>252</v>
      </c>
      <c r="E17" s="383"/>
      <c r="F17" s="418" t="s">
        <v>367</v>
      </c>
      <c r="G17" s="419" t="s">
        <v>368</v>
      </c>
      <c r="H17" s="355" t="s">
        <v>360</v>
      </c>
      <c r="I17" s="445" t="s">
        <v>369</v>
      </c>
      <c r="J17" s="355" t="s">
        <v>370</v>
      </c>
      <c r="K17" s="350" t="s">
        <v>371</v>
      </c>
      <c r="L17" s="355" t="s">
        <v>372</v>
      </c>
      <c r="M17" s="373">
        <v>25000</v>
      </c>
      <c r="N17" s="355" t="s">
        <v>373</v>
      </c>
    </row>
    <row r="18" spans="2:14" ht="146.25" customHeight="1" x14ac:dyDescent="0.35">
      <c r="B18" s="459"/>
      <c r="C18" s="387"/>
      <c r="D18" s="381"/>
      <c r="E18" s="384"/>
      <c r="F18" s="408"/>
      <c r="G18" s="352"/>
      <c r="H18" s="356"/>
      <c r="I18" s="420"/>
      <c r="J18" s="356"/>
      <c r="K18" s="352"/>
      <c r="L18" s="356"/>
      <c r="M18" s="356"/>
      <c r="N18" s="356"/>
    </row>
    <row r="19" spans="2:14" ht="117.75" customHeight="1" thickBot="1" x14ac:dyDescent="0.4">
      <c r="B19" s="459"/>
      <c r="C19" s="388"/>
      <c r="D19" s="400"/>
      <c r="E19" s="401"/>
      <c r="F19" s="446"/>
      <c r="G19" s="353"/>
      <c r="H19" s="357"/>
      <c r="I19" s="421"/>
      <c r="J19" s="357"/>
      <c r="K19" s="353"/>
      <c r="L19" s="357"/>
      <c r="M19" s="357"/>
      <c r="N19" s="357"/>
    </row>
    <row r="20" spans="2:14" ht="126.75" customHeight="1" x14ac:dyDescent="0.35">
      <c r="B20" s="459"/>
      <c r="C20" s="386" t="s">
        <v>106</v>
      </c>
      <c r="D20" s="448" t="s">
        <v>252</v>
      </c>
      <c r="E20" s="383"/>
      <c r="F20" s="447" t="s">
        <v>367</v>
      </c>
      <c r="G20" s="419" t="s">
        <v>374</v>
      </c>
      <c r="H20" s="355" t="s">
        <v>340</v>
      </c>
      <c r="I20" s="445" t="s">
        <v>375</v>
      </c>
      <c r="J20" s="355"/>
      <c r="K20" s="350" t="s">
        <v>376</v>
      </c>
      <c r="L20" s="355" t="s">
        <v>377</v>
      </c>
      <c r="M20" s="355"/>
      <c r="N20" s="355"/>
    </row>
    <row r="21" spans="2:14" ht="108" customHeight="1" x14ac:dyDescent="0.35">
      <c r="B21" s="459"/>
      <c r="C21" s="387"/>
      <c r="D21" s="381"/>
      <c r="E21" s="384"/>
      <c r="F21" s="405"/>
      <c r="G21" s="352"/>
      <c r="H21" s="356"/>
      <c r="I21" s="420"/>
      <c r="J21" s="356"/>
      <c r="K21" s="352"/>
      <c r="L21" s="356"/>
      <c r="M21" s="356"/>
      <c r="N21" s="356"/>
    </row>
    <row r="22" spans="2:14" ht="178.5" customHeight="1" thickBot="1" x14ac:dyDescent="0.4">
      <c r="B22" s="459"/>
      <c r="C22" s="388"/>
      <c r="D22" s="382"/>
      <c r="E22" s="385"/>
      <c r="F22" s="406"/>
      <c r="G22" s="353"/>
      <c r="H22" s="357"/>
      <c r="I22" s="421"/>
      <c r="J22" s="357"/>
      <c r="K22" s="353"/>
      <c r="L22" s="357"/>
      <c r="M22" s="357"/>
      <c r="N22" s="357"/>
    </row>
    <row r="23" spans="2:14" ht="27.75" customHeight="1" x14ac:dyDescent="0.35">
      <c r="C23" s="134"/>
      <c r="D23" s="159"/>
      <c r="E23" s="159"/>
      <c r="F23" s="159"/>
      <c r="G23" s="159"/>
      <c r="H23" s="134"/>
      <c r="I23" s="159"/>
      <c r="J23" s="159"/>
      <c r="K23" s="159"/>
      <c r="L23" s="134"/>
      <c r="M23" s="134"/>
      <c r="N23" s="134"/>
    </row>
    <row r="24" spans="2:14" ht="90" customHeight="1" x14ac:dyDescent="0.35">
      <c r="B24" s="460" t="s">
        <v>111</v>
      </c>
      <c r="C24" s="449" t="s">
        <v>112</v>
      </c>
      <c r="D24" s="402" t="s">
        <v>248</v>
      </c>
      <c r="E24" s="383"/>
      <c r="F24" s="398" t="s">
        <v>378</v>
      </c>
      <c r="G24" s="157" t="s">
        <v>379</v>
      </c>
      <c r="H24" s="138" t="s">
        <v>360</v>
      </c>
      <c r="I24" s="281" t="s">
        <v>380</v>
      </c>
      <c r="J24" s="361" t="s">
        <v>381</v>
      </c>
      <c r="K24" s="157" t="s">
        <v>382</v>
      </c>
      <c r="L24" s="138" t="s">
        <v>383</v>
      </c>
      <c r="M24" s="286">
        <v>15000</v>
      </c>
      <c r="N24" s="138" t="s">
        <v>384</v>
      </c>
    </row>
    <row r="25" spans="2:14" ht="125.25" customHeight="1" x14ac:dyDescent="0.35">
      <c r="B25" s="460"/>
      <c r="C25" s="378"/>
      <c r="D25" s="396"/>
      <c r="E25" s="384"/>
      <c r="F25" s="399"/>
      <c r="G25" s="148" t="s">
        <v>385</v>
      </c>
      <c r="H25" s="282" t="s">
        <v>360</v>
      </c>
      <c r="I25" s="285" t="s">
        <v>386</v>
      </c>
      <c r="J25" s="369"/>
      <c r="K25" s="148" t="s">
        <v>387</v>
      </c>
      <c r="L25" s="140" t="s">
        <v>388</v>
      </c>
      <c r="M25" s="140" t="s">
        <v>337</v>
      </c>
      <c r="N25" s="140" t="s">
        <v>329</v>
      </c>
    </row>
    <row r="26" spans="2:14" ht="99.75" customHeight="1" x14ac:dyDescent="0.35">
      <c r="B26" s="460"/>
      <c r="C26" s="379"/>
      <c r="D26" s="403"/>
      <c r="E26" s="450"/>
      <c r="F26" s="385"/>
      <c r="G26" s="150" t="s">
        <v>389</v>
      </c>
      <c r="H26" s="283" t="s">
        <v>360</v>
      </c>
      <c r="I26" s="284" t="s">
        <v>390</v>
      </c>
      <c r="J26" s="370"/>
      <c r="K26" s="150" t="s">
        <v>391</v>
      </c>
      <c r="L26" s="142" t="s">
        <v>392</v>
      </c>
      <c r="M26" s="142" t="s">
        <v>337</v>
      </c>
      <c r="N26" s="142" t="s">
        <v>393</v>
      </c>
    </row>
    <row r="27" spans="2:14" ht="114.75" customHeight="1" x14ac:dyDescent="0.35">
      <c r="B27" s="460"/>
      <c r="C27" s="377" t="s">
        <v>117</v>
      </c>
      <c r="D27" s="448" t="s">
        <v>252</v>
      </c>
      <c r="E27" s="451"/>
      <c r="F27" s="398" t="s">
        <v>394</v>
      </c>
      <c r="G27" s="419" t="s">
        <v>395</v>
      </c>
      <c r="H27" s="344" t="s">
        <v>396</v>
      </c>
      <c r="I27" s="364" t="s">
        <v>397</v>
      </c>
      <c r="J27" s="344" t="s">
        <v>398</v>
      </c>
      <c r="K27" s="350" t="s">
        <v>399</v>
      </c>
      <c r="L27" s="344" t="s">
        <v>400</v>
      </c>
      <c r="M27" s="354">
        <v>10000</v>
      </c>
      <c r="N27" s="344" t="s">
        <v>401</v>
      </c>
    </row>
    <row r="28" spans="2:14" ht="100.5" customHeight="1" x14ac:dyDescent="0.35">
      <c r="B28" s="460"/>
      <c r="C28" s="378"/>
      <c r="D28" s="381"/>
      <c r="E28" s="384"/>
      <c r="F28" s="399"/>
      <c r="G28" s="352"/>
      <c r="H28" s="345"/>
      <c r="I28" s="364"/>
      <c r="J28" s="345"/>
      <c r="K28" s="352"/>
      <c r="L28" s="345"/>
      <c r="M28" s="345"/>
      <c r="N28" s="345"/>
    </row>
    <row r="29" spans="2:14" ht="108.75" customHeight="1" x14ac:dyDescent="0.35">
      <c r="B29" s="460"/>
      <c r="C29" s="379"/>
      <c r="D29" s="382"/>
      <c r="E29" s="401"/>
      <c r="F29" s="385"/>
      <c r="G29" s="353"/>
      <c r="H29" s="346"/>
      <c r="I29" s="365"/>
      <c r="J29" s="345"/>
      <c r="K29" s="353"/>
      <c r="L29" s="346"/>
      <c r="M29" s="346"/>
      <c r="N29" s="346"/>
    </row>
    <row r="30" spans="2:14" ht="96.75" customHeight="1" x14ac:dyDescent="0.35">
      <c r="B30" s="460"/>
      <c r="C30" s="377" t="s">
        <v>126</v>
      </c>
      <c r="D30" s="395" t="s">
        <v>248</v>
      </c>
      <c r="E30" s="383"/>
      <c r="F30" s="383" t="s">
        <v>402</v>
      </c>
      <c r="G30" s="151" t="s">
        <v>403</v>
      </c>
      <c r="H30" s="147" t="s">
        <v>353</v>
      </c>
      <c r="I30" s="287" t="s">
        <v>404</v>
      </c>
      <c r="J30" s="263" t="s">
        <v>405</v>
      </c>
      <c r="K30" s="151" t="s">
        <v>406</v>
      </c>
      <c r="L30" s="147" t="s">
        <v>407</v>
      </c>
      <c r="M30" s="147" t="s">
        <v>337</v>
      </c>
      <c r="N30" s="147" t="s">
        <v>408</v>
      </c>
    </row>
    <row r="31" spans="2:14" ht="101.25" customHeight="1" x14ac:dyDescent="0.35">
      <c r="B31" s="460"/>
      <c r="C31" s="378"/>
      <c r="D31" s="396"/>
      <c r="E31" s="384"/>
      <c r="F31" s="384"/>
      <c r="G31" s="139" t="s">
        <v>409</v>
      </c>
      <c r="H31" s="282" t="s">
        <v>353</v>
      </c>
      <c r="I31" s="288" t="s">
        <v>410</v>
      </c>
      <c r="J31" s="263" t="s">
        <v>411</v>
      </c>
      <c r="K31" s="139" t="s">
        <v>412</v>
      </c>
      <c r="L31" s="140" t="s">
        <v>413</v>
      </c>
      <c r="M31" s="140" t="s">
        <v>337</v>
      </c>
      <c r="N31" s="140" t="s">
        <v>414</v>
      </c>
    </row>
    <row r="32" spans="2:14" ht="94.5" customHeight="1" x14ac:dyDescent="0.35">
      <c r="B32" s="460"/>
      <c r="C32" s="379"/>
      <c r="D32" s="403"/>
      <c r="E32" s="401"/>
      <c r="F32" s="401"/>
      <c r="G32" s="152" t="s">
        <v>415</v>
      </c>
      <c r="H32" s="283" t="s">
        <v>353</v>
      </c>
      <c r="I32" s="261" t="s">
        <v>416</v>
      </c>
      <c r="J32" s="263" t="s">
        <v>417</v>
      </c>
      <c r="K32" s="152" t="s">
        <v>418</v>
      </c>
      <c r="L32" s="142" t="s">
        <v>413</v>
      </c>
      <c r="M32" s="142" t="s">
        <v>337</v>
      </c>
      <c r="N32" s="142" t="s">
        <v>419</v>
      </c>
    </row>
    <row r="33" spans="2:14" ht="87" customHeight="1" x14ac:dyDescent="0.35">
      <c r="B33" s="460"/>
      <c r="C33" s="377" t="s">
        <v>135</v>
      </c>
      <c r="D33" s="395" t="s">
        <v>248</v>
      </c>
      <c r="E33" s="383"/>
      <c r="F33" s="418" t="s">
        <v>330</v>
      </c>
      <c r="G33" s="153" t="s">
        <v>420</v>
      </c>
      <c r="H33" s="253" t="s">
        <v>353</v>
      </c>
      <c r="I33" s="290" t="s">
        <v>421</v>
      </c>
      <c r="J33" s="263" t="s">
        <v>422</v>
      </c>
      <c r="K33" s="291" t="s">
        <v>423</v>
      </c>
      <c r="L33" s="253" t="s">
        <v>424</v>
      </c>
      <c r="M33" s="253" t="s">
        <v>337</v>
      </c>
      <c r="N33" s="253"/>
    </row>
    <row r="34" spans="2:14" ht="76.5" customHeight="1" x14ac:dyDescent="0.35">
      <c r="B34" s="460"/>
      <c r="C34" s="378"/>
      <c r="D34" s="396"/>
      <c r="E34" s="384"/>
      <c r="F34" s="408"/>
      <c r="G34" s="148" t="s">
        <v>425</v>
      </c>
      <c r="H34" s="282" t="s">
        <v>353</v>
      </c>
      <c r="I34" s="288" t="s">
        <v>421</v>
      </c>
      <c r="J34" s="263" t="s">
        <v>426</v>
      </c>
      <c r="K34" s="139" t="s">
        <v>427</v>
      </c>
      <c r="L34" s="140" t="s">
        <v>428</v>
      </c>
      <c r="M34" s="280">
        <v>6000</v>
      </c>
      <c r="N34" s="140"/>
    </row>
    <row r="35" spans="2:14" ht="116.25" customHeight="1" x14ac:dyDescent="0.35">
      <c r="B35" s="460"/>
      <c r="C35" s="379"/>
      <c r="D35" s="403"/>
      <c r="E35" s="385"/>
      <c r="F35" s="409"/>
      <c r="G35" s="149" t="s">
        <v>429</v>
      </c>
      <c r="H35" s="289" t="s">
        <v>353</v>
      </c>
      <c r="I35" s="292" t="s">
        <v>430</v>
      </c>
      <c r="J35" s="257" t="s">
        <v>431</v>
      </c>
      <c r="K35" s="293" t="s">
        <v>432</v>
      </c>
      <c r="L35" s="145" t="s">
        <v>433</v>
      </c>
      <c r="M35" s="278">
        <v>300000</v>
      </c>
      <c r="N35" s="145" t="s">
        <v>434</v>
      </c>
    </row>
    <row r="36" spans="2:14" ht="72" customHeight="1" x14ac:dyDescent="0.35">
      <c r="B36" s="460"/>
      <c r="C36" s="377" t="s">
        <v>166</v>
      </c>
      <c r="D36" s="380" t="s">
        <v>252</v>
      </c>
      <c r="E36" s="383"/>
      <c r="F36" s="404"/>
      <c r="G36" s="419" t="s">
        <v>435</v>
      </c>
      <c r="H36" s="355"/>
      <c r="I36" s="420"/>
      <c r="J36" s="356"/>
      <c r="K36" s="350" t="s">
        <v>436</v>
      </c>
      <c r="L36" s="355"/>
      <c r="M36" s="355"/>
      <c r="N36" s="355"/>
    </row>
    <row r="37" spans="2:14" ht="102" customHeight="1" x14ac:dyDescent="0.35">
      <c r="B37" s="460"/>
      <c r="C37" s="378"/>
      <c r="D37" s="381"/>
      <c r="E37" s="384"/>
      <c r="F37" s="405"/>
      <c r="G37" s="352"/>
      <c r="H37" s="356"/>
      <c r="I37" s="420"/>
      <c r="J37" s="356"/>
      <c r="K37" s="352"/>
      <c r="L37" s="356"/>
      <c r="M37" s="356"/>
      <c r="N37" s="356"/>
    </row>
    <row r="38" spans="2:14" ht="63.75" customHeight="1" thickBot="1" x14ac:dyDescent="0.4">
      <c r="B38" s="461"/>
      <c r="C38" s="379"/>
      <c r="D38" s="382"/>
      <c r="E38" s="385"/>
      <c r="F38" s="406"/>
      <c r="G38" s="353"/>
      <c r="H38" s="357"/>
      <c r="I38" s="421"/>
      <c r="J38" s="357"/>
      <c r="K38" s="353"/>
      <c r="L38" s="357"/>
      <c r="M38" s="357"/>
      <c r="N38" s="357"/>
    </row>
    <row r="39" spans="2:14" ht="69" hidden="1" customHeight="1" x14ac:dyDescent="0.35">
      <c r="B39" s="455" t="s">
        <v>167</v>
      </c>
      <c r="C39" s="412" t="s">
        <v>168</v>
      </c>
      <c r="D39" s="415" t="s">
        <v>248</v>
      </c>
      <c r="E39" s="390"/>
      <c r="F39" s="393" t="s">
        <v>437</v>
      </c>
      <c r="G39" s="158" t="s">
        <v>438</v>
      </c>
      <c r="H39" s="138"/>
      <c r="I39" s="358" t="s">
        <v>439</v>
      </c>
      <c r="J39" s="361" t="s">
        <v>440</v>
      </c>
      <c r="K39" s="158" t="s">
        <v>438</v>
      </c>
      <c r="L39" s="138"/>
      <c r="M39" s="138"/>
      <c r="N39" s="138"/>
    </row>
    <row r="40" spans="2:14" ht="70" hidden="1" customHeight="1" x14ac:dyDescent="0.35">
      <c r="B40" s="456"/>
      <c r="C40" s="413"/>
      <c r="D40" s="416"/>
      <c r="E40" s="390"/>
      <c r="F40" s="393"/>
      <c r="G40" s="154" t="s">
        <v>441</v>
      </c>
      <c r="H40" s="140"/>
      <c r="I40" s="359"/>
      <c r="J40" s="362"/>
      <c r="K40" s="154" t="s">
        <v>441</v>
      </c>
      <c r="L40" s="140"/>
      <c r="M40" s="140"/>
      <c r="N40" s="140"/>
    </row>
    <row r="41" spans="2:14" ht="128.25" customHeight="1" thickBot="1" x14ac:dyDescent="0.4">
      <c r="B41" s="456"/>
      <c r="C41" s="414"/>
      <c r="D41" s="417"/>
      <c r="E41" s="391"/>
      <c r="F41" s="394"/>
      <c r="G41" s="155" t="s">
        <v>442</v>
      </c>
      <c r="H41" s="294">
        <v>50000</v>
      </c>
      <c r="I41" s="360"/>
      <c r="J41" s="363"/>
      <c r="K41" s="295" t="s">
        <v>443</v>
      </c>
      <c r="L41" s="142" t="s">
        <v>444</v>
      </c>
      <c r="M41" s="142"/>
      <c r="N41" s="142" t="s">
        <v>445</v>
      </c>
    </row>
    <row r="42" spans="2:14" ht="115.5" customHeight="1" x14ac:dyDescent="0.35">
      <c r="B42" s="456"/>
      <c r="C42" s="412" t="s">
        <v>172</v>
      </c>
      <c r="D42" s="415" t="s">
        <v>252</v>
      </c>
      <c r="E42" s="389"/>
      <c r="F42" s="392" t="s">
        <v>446</v>
      </c>
      <c r="G42" s="419" t="s">
        <v>447</v>
      </c>
      <c r="H42" s="344"/>
      <c r="I42" s="419" t="s">
        <v>448</v>
      </c>
      <c r="J42" s="344" t="s">
        <v>449</v>
      </c>
      <c r="K42" s="350" t="s">
        <v>450</v>
      </c>
      <c r="L42" s="344" t="s">
        <v>451</v>
      </c>
      <c r="M42" s="344"/>
      <c r="N42" s="344" t="s">
        <v>452</v>
      </c>
    </row>
    <row r="43" spans="2:14" ht="71.25" customHeight="1" x14ac:dyDescent="0.35">
      <c r="B43" s="456"/>
      <c r="C43" s="413"/>
      <c r="D43" s="416"/>
      <c r="E43" s="390"/>
      <c r="F43" s="393"/>
      <c r="G43" s="352"/>
      <c r="H43" s="345"/>
      <c r="I43" s="352"/>
      <c r="J43" s="345"/>
      <c r="K43" s="352"/>
      <c r="L43" s="345"/>
      <c r="M43" s="345"/>
      <c r="N43" s="345"/>
    </row>
    <row r="44" spans="2:14" ht="87" customHeight="1" thickBot="1" x14ac:dyDescent="0.4">
      <c r="B44" s="456"/>
      <c r="C44" s="414"/>
      <c r="D44" s="417"/>
      <c r="E44" s="391"/>
      <c r="F44" s="394"/>
      <c r="G44" s="353"/>
      <c r="H44" s="346"/>
      <c r="I44" s="353"/>
      <c r="J44" s="346"/>
      <c r="K44" s="353"/>
      <c r="L44" s="346"/>
      <c r="M44" s="346"/>
      <c r="N44" s="346"/>
    </row>
    <row r="45" spans="2:14" ht="65.25" customHeight="1" x14ac:dyDescent="0.35">
      <c r="B45" s="456"/>
      <c r="C45" s="412" t="s">
        <v>179</v>
      </c>
      <c r="D45" s="415" t="s">
        <v>252</v>
      </c>
      <c r="E45" s="389"/>
      <c r="F45" s="392" t="s">
        <v>453</v>
      </c>
      <c r="G45" s="419" t="s">
        <v>454</v>
      </c>
      <c r="H45" s="344"/>
      <c r="I45" s="419" t="s">
        <v>455</v>
      </c>
      <c r="J45" s="344"/>
      <c r="K45" s="350" t="s">
        <v>456</v>
      </c>
      <c r="L45" s="344"/>
      <c r="M45" s="344"/>
      <c r="N45" s="344"/>
    </row>
    <row r="46" spans="2:14" ht="117" customHeight="1" x14ac:dyDescent="0.35">
      <c r="B46" s="456"/>
      <c r="C46" s="413"/>
      <c r="D46" s="416"/>
      <c r="E46" s="390"/>
      <c r="F46" s="393"/>
      <c r="G46" s="352"/>
      <c r="H46" s="345"/>
      <c r="I46" s="352"/>
      <c r="J46" s="345"/>
      <c r="K46" s="352"/>
      <c r="L46" s="345"/>
      <c r="M46" s="345"/>
      <c r="N46" s="345"/>
    </row>
    <row r="47" spans="2:14" ht="95.25" customHeight="1" x14ac:dyDescent="0.35">
      <c r="B47" s="457"/>
      <c r="C47" s="414"/>
      <c r="D47" s="417"/>
      <c r="E47" s="391"/>
      <c r="F47" s="394"/>
      <c r="G47" s="353"/>
      <c r="H47" s="346"/>
      <c r="I47" s="353"/>
      <c r="J47" s="346"/>
      <c r="K47" s="353"/>
      <c r="L47" s="346"/>
      <c r="M47" s="346"/>
      <c r="N47" s="346"/>
    </row>
    <row r="48" spans="2:14" ht="15" customHeight="1" x14ac:dyDescent="0.35">
      <c r="D48" s="156"/>
      <c r="E48" s="130"/>
      <c r="F48" s="130"/>
      <c r="G48" s="156"/>
      <c r="H48" s="254"/>
      <c r="I48" s="130"/>
      <c r="J48" s="130"/>
      <c r="K48" s="156"/>
      <c r="L48" s="176"/>
      <c r="M48" s="254"/>
      <c r="N48" s="254"/>
    </row>
    <row r="49" spans="2:14" ht="215.25" customHeight="1" x14ac:dyDescent="0.35">
      <c r="B49" s="453" t="s">
        <v>183</v>
      </c>
      <c r="C49" s="431" t="s">
        <v>184</v>
      </c>
      <c r="D49" s="432" t="s">
        <v>248</v>
      </c>
      <c r="E49" s="428" t="s">
        <v>457</v>
      </c>
      <c r="F49" s="436" t="s">
        <v>458</v>
      </c>
      <c r="G49" s="151" t="s">
        <v>459</v>
      </c>
      <c r="H49" s="258" t="s">
        <v>460</v>
      </c>
      <c r="I49" s="261" t="s">
        <v>461</v>
      </c>
      <c r="J49" s="263" t="s">
        <v>462</v>
      </c>
      <c r="K49" s="264" t="s">
        <v>463</v>
      </c>
      <c r="L49" s="263" t="s">
        <v>464</v>
      </c>
      <c r="M49" s="265">
        <v>200000</v>
      </c>
      <c r="N49" s="138" t="s">
        <v>465</v>
      </c>
    </row>
    <row r="50" spans="2:14" ht="128.25" customHeight="1" x14ac:dyDescent="0.35">
      <c r="B50" s="453"/>
      <c r="C50" s="423"/>
      <c r="D50" s="433"/>
      <c r="E50" s="429"/>
      <c r="F50" s="437"/>
      <c r="G50" s="139" t="s">
        <v>466</v>
      </c>
      <c r="H50" s="256" t="s">
        <v>460</v>
      </c>
      <c r="I50" s="262" t="s">
        <v>467</v>
      </c>
      <c r="J50" s="263" t="s">
        <v>468</v>
      </c>
      <c r="K50" s="266" t="s">
        <v>469</v>
      </c>
      <c r="L50" s="263" t="s">
        <v>470</v>
      </c>
      <c r="M50" s="140" t="s">
        <v>460</v>
      </c>
      <c r="N50" s="140" t="s">
        <v>471</v>
      </c>
    </row>
    <row r="51" spans="2:14" ht="211.5" customHeight="1" x14ac:dyDescent="0.35">
      <c r="B51" s="453"/>
      <c r="C51" s="424"/>
      <c r="D51" s="434"/>
      <c r="E51" s="435"/>
      <c r="F51" s="438"/>
      <c r="G51" s="268" t="s">
        <v>472</v>
      </c>
      <c r="H51" s="259" t="s">
        <v>460</v>
      </c>
      <c r="I51" s="261" t="s">
        <v>473</v>
      </c>
      <c r="J51" s="257" t="s">
        <v>474</v>
      </c>
      <c r="K51" s="268" t="s">
        <v>475</v>
      </c>
      <c r="L51" s="267" t="s">
        <v>476</v>
      </c>
      <c r="M51" s="142" t="s">
        <v>460</v>
      </c>
      <c r="N51" s="145" t="s">
        <v>477</v>
      </c>
    </row>
    <row r="52" spans="2:14" ht="150" customHeight="1" x14ac:dyDescent="0.35">
      <c r="B52" s="453"/>
      <c r="C52" s="423" t="s">
        <v>189</v>
      </c>
      <c r="D52" s="425" t="s">
        <v>252</v>
      </c>
      <c r="E52" s="428" t="s">
        <v>457</v>
      </c>
      <c r="F52" s="439"/>
      <c r="G52" s="350" t="s">
        <v>456</v>
      </c>
      <c r="H52" s="345"/>
      <c r="I52" s="364"/>
      <c r="J52" s="255"/>
      <c r="K52" s="350" t="s">
        <v>456</v>
      </c>
      <c r="L52" s="246"/>
      <c r="M52" s="347"/>
      <c r="N52" s="344"/>
    </row>
    <row r="53" spans="2:14" ht="96.75" customHeight="1" x14ac:dyDescent="0.35">
      <c r="B53" s="453"/>
      <c r="C53" s="423"/>
      <c r="D53" s="426"/>
      <c r="E53" s="429"/>
      <c r="F53" s="439"/>
      <c r="G53" s="352"/>
      <c r="H53" s="345"/>
      <c r="I53" s="364"/>
      <c r="J53" s="260"/>
      <c r="K53" s="351"/>
      <c r="L53" s="269"/>
      <c r="M53" s="348"/>
      <c r="N53" s="345"/>
    </row>
    <row r="54" spans="2:14" ht="74.25" customHeight="1" x14ac:dyDescent="0.35">
      <c r="B54" s="453"/>
      <c r="C54" s="423"/>
      <c r="D54" s="454"/>
      <c r="E54" s="435"/>
      <c r="F54" s="439"/>
      <c r="G54" s="353"/>
      <c r="H54" s="346"/>
      <c r="I54" s="365"/>
      <c r="J54" s="255"/>
      <c r="K54" s="351"/>
      <c r="L54" s="270"/>
      <c r="M54" s="348"/>
      <c r="N54" s="346"/>
    </row>
    <row r="55" spans="2:14" ht="150" customHeight="1" x14ac:dyDescent="0.35">
      <c r="B55" s="453"/>
      <c r="C55" s="422" t="s">
        <v>196</v>
      </c>
      <c r="D55" s="425" t="s">
        <v>252</v>
      </c>
      <c r="E55" s="428" t="s">
        <v>249</v>
      </c>
      <c r="F55" s="389"/>
      <c r="G55" s="352" t="s">
        <v>456</v>
      </c>
      <c r="H55" s="345"/>
      <c r="I55" s="440"/>
      <c r="J55" s="442" t="s">
        <v>478</v>
      </c>
      <c r="K55" s="273" t="s">
        <v>479</v>
      </c>
      <c r="L55" s="277" t="s">
        <v>480</v>
      </c>
      <c r="M55" s="269" t="s">
        <v>481</v>
      </c>
      <c r="N55" s="348" t="s">
        <v>482</v>
      </c>
    </row>
    <row r="56" spans="2:14" ht="150" customHeight="1" x14ac:dyDescent="0.35">
      <c r="B56" s="453"/>
      <c r="C56" s="423"/>
      <c r="D56" s="426"/>
      <c r="E56" s="429"/>
      <c r="F56" s="390"/>
      <c r="G56" s="352"/>
      <c r="H56" s="345"/>
      <c r="I56" s="440"/>
      <c r="J56" s="443"/>
      <c r="K56" s="273" t="s">
        <v>483</v>
      </c>
      <c r="L56" s="275" t="s">
        <v>484</v>
      </c>
      <c r="M56" s="269" t="s">
        <v>485</v>
      </c>
      <c r="N56" s="348"/>
    </row>
    <row r="57" spans="2:14" ht="150" customHeight="1" thickBot="1" x14ac:dyDescent="0.4">
      <c r="B57" s="453"/>
      <c r="C57" s="424"/>
      <c r="D57" s="427"/>
      <c r="E57" s="430"/>
      <c r="F57" s="391"/>
      <c r="G57" s="353"/>
      <c r="H57" s="346"/>
      <c r="I57" s="441"/>
      <c r="J57" s="444"/>
      <c r="K57" s="274" t="s">
        <v>486</v>
      </c>
      <c r="L57" s="276" t="s">
        <v>487</v>
      </c>
      <c r="M57" s="272" t="s">
        <v>488</v>
      </c>
      <c r="N57" s="349"/>
    </row>
    <row r="58" spans="2:14" ht="150" hidden="1" customHeight="1" x14ac:dyDescent="0.35">
      <c r="L58" s="271"/>
    </row>
  </sheetData>
  <mergeCells count="142">
    <mergeCell ref="B6:B7"/>
    <mergeCell ref="G55:G57"/>
    <mergeCell ref="H55:H57"/>
    <mergeCell ref="D6:E6"/>
    <mergeCell ref="E20:E22"/>
    <mergeCell ref="B49:B57"/>
    <mergeCell ref="C52:C54"/>
    <mergeCell ref="D52:D54"/>
    <mergeCell ref="E52:E54"/>
    <mergeCell ref="B39:B47"/>
    <mergeCell ref="B8:B22"/>
    <mergeCell ref="C45:C47"/>
    <mergeCell ref="D45:D47"/>
    <mergeCell ref="E45:E47"/>
    <mergeCell ref="G20:G22"/>
    <mergeCell ref="H20:H22"/>
    <mergeCell ref="G45:G47"/>
    <mergeCell ref="H45:H47"/>
    <mergeCell ref="B24:B38"/>
    <mergeCell ref="D30:D32"/>
    <mergeCell ref="E30:E32"/>
    <mergeCell ref="E42:E44"/>
    <mergeCell ref="F42:F44"/>
    <mergeCell ref="G42:G44"/>
    <mergeCell ref="J24:J26"/>
    <mergeCell ref="F24:F26"/>
    <mergeCell ref="F27:F29"/>
    <mergeCell ref="C42:C44"/>
    <mergeCell ref="D42:D44"/>
    <mergeCell ref="I20:I22"/>
    <mergeCell ref="J20:J22"/>
    <mergeCell ref="G17:G19"/>
    <mergeCell ref="H17:H19"/>
    <mergeCell ref="I17:I19"/>
    <mergeCell ref="J17:J19"/>
    <mergeCell ref="F17:F19"/>
    <mergeCell ref="F20:F22"/>
    <mergeCell ref="D20:D22"/>
    <mergeCell ref="G27:G29"/>
    <mergeCell ref="H27:H29"/>
    <mergeCell ref="C24:C26"/>
    <mergeCell ref="D24:D26"/>
    <mergeCell ref="E24:E26"/>
    <mergeCell ref="C27:C29"/>
    <mergeCell ref="D27:D29"/>
    <mergeCell ref="E27:E29"/>
    <mergeCell ref="C30:C32"/>
    <mergeCell ref="H42:H44"/>
    <mergeCell ref="I42:I44"/>
    <mergeCell ref="J42:J44"/>
    <mergeCell ref="K42:K44"/>
    <mergeCell ref="C55:C57"/>
    <mergeCell ref="D55:D57"/>
    <mergeCell ref="E55:E57"/>
    <mergeCell ref="I45:I47"/>
    <mergeCell ref="J45:J47"/>
    <mergeCell ref="F45:F47"/>
    <mergeCell ref="C49:C51"/>
    <mergeCell ref="D49:D51"/>
    <mergeCell ref="E49:E51"/>
    <mergeCell ref="F49:F51"/>
    <mergeCell ref="F52:F54"/>
    <mergeCell ref="F55:F57"/>
    <mergeCell ref="G52:G54"/>
    <mergeCell ref="H52:H54"/>
    <mergeCell ref="I52:I54"/>
    <mergeCell ref="I55:I57"/>
    <mergeCell ref="J55:J57"/>
    <mergeCell ref="C39:C41"/>
    <mergeCell ref="D39:D41"/>
    <mergeCell ref="E39:E41"/>
    <mergeCell ref="F39:F41"/>
    <mergeCell ref="K36:K38"/>
    <mergeCell ref="L36:L38"/>
    <mergeCell ref="C33:C35"/>
    <mergeCell ref="D33:D35"/>
    <mergeCell ref="E33:E35"/>
    <mergeCell ref="F33:F35"/>
    <mergeCell ref="F36:F38"/>
    <mergeCell ref="G36:G38"/>
    <mergeCell ref="H36:H38"/>
    <mergeCell ref="I36:I38"/>
    <mergeCell ref="J36:J38"/>
    <mergeCell ref="D3:E3"/>
    <mergeCell ref="E5:F5"/>
    <mergeCell ref="C36:C38"/>
    <mergeCell ref="D36:D38"/>
    <mergeCell ref="E36:E38"/>
    <mergeCell ref="C17:C19"/>
    <mergeCell ref="C14:C16"/>
    <mergeCell ref="C11:C13"/>
    <mergeCell ref="E11:E13"/>
    <mergeCell ref="F11:F13"/>
    <mergeCell ref="D11:D13"/>
    <mergeCell ref="C20:C22"/>
    <mergeCell ref="E14:E16"/>
    <mergeCell ref="D17:D19"/>
    <mergeCell ref="E17:E19"/>
    <mergeCell ref="D14:D16"/>
    <mergeCell ref="C8:C10"/>
    <mergeCell ref="F30:F32"/>
    <mergeCell ref="D8:D10"/>
    <mergeCell ref="E8:E10"/>
    <mergeCell ref="F8:F10"/>
    <mergeCell ref="F14:F16"/>
    <mergeCell ref="C6:C7"/>
    <mergeCell ref="F6:F7"/>
    <mergeCell ref="K6:N6"/>
    <mergeCell ref="I8:I10"/>
    <mergeCell ref="J8:J10"/>
    <mergeCell ref="I14:I16"/>
    <mergeCell ref="J14:J16"/>
    <mergeCell ref="M17:M19"/>
    <mergeCell ref="N17:N19"/>
    <mergeCell ref="M20:M22"/>
    <mergeCell ref="N20:N22"/>
    <mergeCell ref="K20:K22"/>
    <mergeCell ref="L20:L22"/>
    <mergeCell ref="K17:K19"/>
    <mergeCell ref="L17:L19"/>
    <mergeCell ref="G6:J6"/>
    <mergeCell ref="M27:M29"/>
    <mergeCell ref="N27:N29"/>
    <mergeCell ref="M36:M38"/>
    <mergeCell ref="N36:N38"/>
    <mergeCell ref="I39:I41"/>
    <mergeCell ref="J39:J41"/>
    <mergeCell ref="K27:K29"/>
    <mergeCell ref="L27:L29"/>
    <mergeCell ref="I27:I29"/>
    <mergeCell ref="J27:J29"/>
    <mergeCell ref="M42:M44"/>
    <mergeCell ref="N42:N44"/>
    <mergeCell ref="M45:M47"/>
    <mergeCell ref="N45:N47"/>
    <mergeCell ref="M52:M54"/>
    <mergeCell ref="N52:N54"/>
    <mergeCell ref="N55:N57"/>
    <mergeCell ref="K52:K54"/>
    <mergeCell ref="K45:K47"/>
    <mergeCell ref="L45:L47"/>
    <mergeCell ref="L42:L44"/>
  </mergeCells>
  <conditionalFormatting sqref="E8:E11 E14:E39 E42:E57">
    <cfRule type="cellIs" dxfId="9" priority="4" operator="equal">
      <formula>"high priority"</formula>
    </cfRule>
  </conditionalFormatting>
  <pageMargins left="0.7" right="0.7" top="0.75" bottom="0.75" header="0.3" footer="0.3"/>
  <pageSetup paperSize="5" fitToWidth="0" fitToHeight="0" orientation="landscape"/>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131" operator="containsText" id="{033E6EC0-C280-4FAC-9BDE-E5D84209B2BC}">
            <xm:f>NOT(ISERROR(SEARCH('Data validation (DO NOT TOUCH) '!$P$8,D8)))</xm:f>
            <xm:f>'Data validation (DO NOT TOUCH) '!$P$8</xm:f>
            <x14:dxf>
              <font>
                <b/>
                <i val="0"/>
                <color theme="0"/>
              </font>
              <fill>
                <patternFill>
                  <bgColor theme="9" tint="-0.24994659260841701"/>
                </patternFill>
              </fill>
            </x14:dxf>
          </x14:cfRule>
          <xm:sqref>D8:D22</xm:sqref>
        </x14:conditionalFormatting>
        <x14:conditionalFormatting xmlns:xm="http://schemas.microsoft.com/office/excel/2006/main">
          <x14:cfRule type="containsText" priority="5" operator="containsText" id="{BCD923AF-E234-4FF2-AF99-F7AB6E673CFE}">
            <xm:f>NOT(ISERROR(SEARCH('Data validation (DO NOT TOUCH) '!$P$8,D24)))</xm:f>
            <xm:f>'Data validation (DO NOT TOUCH) '!$P$8</xm:f>
            <x14:dxf>
              <font>
                <b/>
                <i val="0"/>
                <color theme="0"/>
              </font>
              <fill>
                <patternFill>
                  <bgColor theme="9" tint="-0.24994659260841701"/>
                </patternFill>
              </fill>
            </x14:dxf>
          </x14:cfRule>
          <xm:sqref>D24:D39 D42:D47</xm:sqref>
        </x14:conditionalFormatting>
        <x14:conditionalFormatting xmlns:xm="http://schemas.microsoft.com/office/excel/2006/main">
          <x14:cfRule type="containsText" priority="120" operator="containsText" id="{71BC6650-6EB2-4BBB-AC81-360ED667F758}">
            <xm:f>NOT(ISERROR(SEARCH('Data validation (DO NOT TOUCH) '!$P$8,D49)))</xm:f>
            <xm:f>'Data validation (DO NOT TOUCH) '!$P$8</xm:f>
            <x14:dxf>
              <font>
                <b/>
                <i val="0"/>
                <color theme="0"/>
              </font>
              <fill>
                <patternFill>
                  <bgColor theme="9" tint="-0.24994659260841701"/>
                </patternFill>
              </fill>
            </x14:dxf>
          </x14:cfRule>
          <xm:sqref>D49:D57</xm:sqref>
        </x14:conditionalFormatting>
        <x14:conditionalFormatting xmlns:xm="http://schemas.microsoft.com/office/excel/2006/main">
          <x14:cfRule type="containsText" priority="187" operator="containsText" id="{5220B718-980C-4801-9482-B2674B3C8337}">
            <xm:f>NOT(ISERROR(SEARCH('Data validation (DO NOT TOUCH) '!$R$10,E8)))</xm:f>
            <xm:f>'Data validation (DO NOT TOUCH) '!$R$10</xm:f>
            <x14:dxf>
              <fill>
                <patternFill>
                  <bgColor theme="2"/>
                </patternFill>
              </fill>
            </x14:dxf>
          </x14:cfRule>
          <x14:cfRule type="containsText" priority="188" operator="containsText" id="{5AFE073C-0C22-4839-AB7C-356ABD4B8516}">
            <xm:f>NOT(ISERROR(SEARCH('Data validation (DO NOT TOUCH) '!$R$9,E8)))</xm:f>
            <xm:f>'Data validation (DO NOT TOUCH) '!$R$9</xm:f>
            <x14:dxf>
              <fill>
                <patternFill>
                  <bgColor theme="5" tint="0.79998168889431442"/>
                </patternFill>
              </fill>
            </x14:dxf>
          </x14:cfRule>
          <x14:cfRule type="containsText" priority="189" operator="containsText" id="{62C851B4-3EE0-4BA6-9858-971778BB139C}">
            <xm:f>NOT(ISERROR(SEARCH('Data validation (DO NOT TOUCH) '!$R$8,E8)))</xm:f>
            <xm:f>'Data validation (DO NOT TOUCH) '!$R$8</xm:f>
            <x14:dxf>
              <font>
                <b/>
                <i val="0"/>
                <color theme="0"/>
              </font>
              <fill>
                <patternFill>
                  <bgColor theme="9" tint="-0.24994659260841701"/>
                </patternFill>
              </fill>
            </x14:dxf>
          </x14:cfRule>
          <xm:sqref>E8:E11 E14:E22 E39</xm:sqref>
        </x14:conditionalFormatting>
        <x14:conditionalFormatting xmlns:xm="http://schemas.microsoft.com/office/excel/2006/main">
          <x14:cfRule type="containsText" priority="175" operator="containsText" id="{277D82B5-A476-4C9C-897B-B8E9006C88B9}">
            <xm:f>NOT(ISERROR(SEARCH('Data validation (DO NOT TOUCH) '!$R$10,E24)))</xm:f>
            <xm:f>'Data validation (DO NOT TOUCH) '!$R$10</xm:f>
            <x14:dxf>
              <fill>
                <patternFill>
                  <bgColor theme="2"/>
                </patternFill>
              </fill>
            </x14:dxf>
          </x14:cfRule>
          <x14:cfRule type="containsText" priority="176" operator="containsText" id="{F834E324-F70A-462A-9D15-805EE0CF2943}">
            <xm:f>NOT(ISERROR(SEARCH('Data validation (DO NOT TOUCH) '!$R$9,E24)))</xm:f>
            <xm:f>'Data validation (DO NOT TOUCH) '!$R$9</xm:f>
            <x14:dxf>
              <fill>
                <patternFill>
                  <bgColor theme="5" tint="0.79998168889431442"/>
                </patternFill>
              </fill>
            </x14:dxf>
          </x14:cfRule>
          <x14:cfRule type="containsText" priority="177" operator="containsText" id="{11873B7E-18B0-4DC5-A7FD-0268E326DE90}">
            <xm:f>NOT(ISERROR(SEARCH('Data validation (DO NOT TOUCH) '!$R$8,E24)))</xm:f>
            <xm:f>'Data validation (DO NOT TOUCH) '!$R$8</xm:f>
            <x14:dxf>
              <font>
                <b/>
                <i val="0"/>
                <color theme="0"/>
              </font>
              <fill>
                <patternFill>
                  <bgColor theme="9" tint="-0.24994659260841701"/>
                </patternFill>
              </fill>
            </x14:dxf>
          </x14:cfRule>
          <xm:sqref>E24:E35</xm:sqref>
        </x14:conditionalFormatting>
        <x14:conditionalFormatting xmlns:xm="http://schemas.microsoft.com/office/excel/2006/main">
          <x14:cfRule type="containsText" priority="166" operator="containsText" id="{0E9E7447-C509-422B-99C2-2BA05F864A46}">
            <xm:f>NOT(ISERROR(SEARCH('Data validation (DO NOT TOUCH) '!$R$10,E42)))</xm:f>
            <xm:f>'Data validation (DO NOT TOUCH) '!$R$10</xm:f>
            <x14:dxf>
              <fill>
                <patternFill>
                  <bgColor theme="2"/>
                </patternFill>
              </fill>
            </x14:dxf>
          </x14:cfRule>
          <x14:cfRule type="containsText" priority="167" operator="containsText" id="{22A2BBBF-8737-4BC4-AAE1-FF3C419E5B5A}">
            <xm:f>NOT(ISERROR(SEARCH('Data validation (DO NOT TOUCH) '!$R$9,E42)))</xm:f>
            <xm:f>'Data validation (DO NOT TOUCH) '!$R$9</xm:f>
            <x14:dxf>
              <fill>
                <patternFill>
                  <bgColor theme="5" tint="0.79998168889431442"/>
                </patternFill>
              </fill>
            </x14:dxf>
          </x14:cfRule>
          <x14:cfRule type="containsText" priority="168" operator="containsText" id="{BEC67183-4268-432E-AB4C-09A7EE612FFE}">
            <xm:f>NOT(ISERROR(SEARCH('Data validation (DO NOT TOUCH) '!$R$8,E42)))</xm:f>
            <xm:f>'Data validation (DO NOT TOUCH) '!$R$8</xm:f>
            <x14:dxf>
              <font>
                <b/>
                <i val="0"/>
                <color theme="0"/>
              </font>
              <fill>
                <patternFill>
                  <bgColor theme="9" tint="-0.24994659260841701"/>
                </patternFill>
              </fill>
            </x14:dxf>
          </x14:cfRule>
          <xm:sqref>E42:E47</xm:sqref>
        </x14:conditionalFormatting>
        <x14:conditionalFormatting xmlns:xm="http://schemas.microsoft.com/office/excel/2006/main">
          <x14:cfRule type="containsText" priority="157" operator="containsText" id="{6573D33C-2206-4817-8F19-64335CCD34D5}">
            <xm:f>NOT(ISERROR(SEARCH('Data validation (DO NOT TOUCH) '!$R$10,E49)))</xm:f>
            <xm:f>'Data validation (DO NOT TOUCH) '!$R$10</xm:f>
            <x14:dxf>
              <fill>
                <patternFill>
                  <bgColor theme="2"/>
                </patternFill>
              </fill>
            </x14:dxf>
          </x14:cfRule>
          <x14:cfRule type="containsText" priority="158" operator="containsText" id="{67E859C7-B708-4057-BF71-44D211F8A03C}">
            <xm:f>NOT(ISERROR(SEARCH('Data validation (DO NOT TOUCH) '!$R$9,E49)))</xm:f>
            <xm:f>'Data validation (DO NOT TOUCH) '!$R$9</xm:f>
            <x14:dxf>
              <fill>
                <patternFill>
                  <bgColor theme="5" tint="0.79998168889431442"/>
                </patternFill>
              </fill>
            </x14:dxf>
          </x14:cfRule>
          <x14:cfRule type="containsText" priority="159" operator="containsText" id="{C2F6DA13-4127-42E2-9C7F-ABD12F1D302F}">
            <xm:f>NOT(ISERROR(SEARCH('Data validation (DO NOT TOUCH) '!$R$8,E49)))</xm:f>
            <xm:f>'Data validation (DO NOT TOUCH) '!$R$8</xm:f>
            <x14:dxf>
              <font>
                <b/>
                <i val="0"/>
                <color theme="0"/>
              </font>
              <fill>
                <patternFill>
                  <bgColor theme="9" tint="-0.24994659260841701"/>
                </patternFill>
              </fill>
            </x14:dxf>
          </x14:cfRule>
          <xm:sqref>E49:E57</xm:sqref>
        </x14:conditionalFormatting>
      </x14:conditionalFormattings>
    </ext>
    <ext xmlns:x14="http://schemas.microsoft.com/office/spreadsheetml/2009/9/main" uri="{CCE6A557-97BC-4b89-ADB6-D9C93CAAB3DF}">
      <x14:dataValidations xmlns:xm="http://schemas.microsoft.com/office/excel/2006/main" xWindow="1005" yWindow="481" count="1">
        <x14:dataValidation type="list" allowBlank="1" showInputMessage="1" showErrorMessage="1" xr:uid="{C2A44CE0-1F7C-40B7-85C2-E79CF50B8C87}">
          <x14:formula1>
            <xm:f>'Data validation (DO NOT TOUCH) '!$R$8:$R$9</xm:f>
          </x14:formula1>
          <xm:sqref>E14:E22 E24:E38 E49:E57 E8:E11 E42:E47 E39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A698-42AB-488C-95B8-27DA0F489507}">
  <dimension ref="A1"/>
  <sheetViews>
    <sheetView workbookViewId="0"/>
  </sheetViews>
  <sheetFormatPr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56D09466A50949AA6688072EBF4AB4" ma:contentTypeVersion="4" ma:contentTypeDescription="Create a new document." ma:contentTypeScope="" ma:versionID="03df4c84e3980b432c55201bc12d0f7f">
  <xsd:schema xmlns:xsd="http://www.w3.org/2001/XMLSchema" xmlns:xs="http://www.w3.org/2001/XMLSchema" xmlns:p="http://schemas.microsoft.com/office/2006/metadata/properties" xmlns:ns2="0a688efe-39ba-412a-a082-57e348af2506" targetNamespace="http://schemas.microsoft.com/office/2006/metadata/properties" ma:root="true" ma:fieldsID="829ef5cdf62e62099f49c1d0b55b282a" ns2:_="">
    <xsd:import namespace="0a688efe-39ba-412a-a082-57e348af250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688efe-39ba-412a-a082-57e348af25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0686CE-E701-43BF-B318-B7003AF56C1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EEFCD3A-764D-4AB8-A7EA-BFBCE5C22A15}">
  <ds:schemaRefs>
    <ds:schemaRef ds:uri="http://schemas.microsoft.com/sharepoint/v3/contenttype/forms"/>
  </ds:schemaRefs>
</ds:datastoreItem>
</file>

<file path=customXml/itemProps3.xml><?xml version="1.0" encoding="utf-8"?>
<ds:datastoreItem xmlns:ds="http://schemas.openxmlformats.org/officeDocument/2006/customXml" ds:itemID="{6B8AC47D-250C-418D-BA70-281D8433A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688efe-39ba-412a-a082-57e348af25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 - Instructions</vt:lpstr>
      <vt:lpstr>Glossary</vt:lpstr>
      <vt:lpstr>KPIs and Targets</vt:lpstr>
      <vt:lpstr>Data validation (DO NOT TOUCH) </vt:lpstr>
      <vt:lpstr>2024 Initiatives Reflect &amp; Plan</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Sasha Foo</dc:creator>
  <cp:keywords/>
  <dc:description/>
  <cp:lastModifiedBy>Shirley Daniels</cp:lastModifiedBy>
  <cp:revision/>
  <dcterms:created xsi:type="dcterms:W3CDTF">2024-01-22T21:31:43Z</dcterms:created>
  <dcterms:modified xsi:type="dcterms:W3CDTF">2025-05-25T22:52:02Z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0x010100D656D09466A50949AA6688072EBF4AB4</vt:lpwstr>
  </property>
</Properties>
</file>